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<sst xmlns="http://schemas.openxmlformats.org/spreadsheetml/2006/main" count="289" uniqueCount="145">
  <si>
    <t>Статус </t>
  </si>
  <si>
    <t>Наименование</t>
  </si>
  <si>
    <t>ГРБС</t>
  </si>
  <si>
    <t>Код бюджетной классификации</t>
  </si>
  <si>
    <t>Объем бюджетных ассигнований</t>
  </si>
  <si>
    <t>ЦСР</t>
  </si>
  <si>
    <t>РзПр</t>
  </si>
  <si>
    <t>№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</si>
  <si>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</si>
  <si>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</si>
  <si>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1.1.</t>
  </si>
  <si>
    <t>х</t>
  </si>
  <si>
    <t>0102</t>
  </si>
  <si>
    <t>01 0 01 10010</t>
  </si>
  <si>
    <t>0104</t>
  </si>
  <si>
    <t>01 0 01 10020</t>
  </si>
  <si>
    <t>01 0 01 90840</t>
  </si>
  <si>
    <t>0203</t>
  </si>
  <si>
    <t>01 0 02 51180</t>
  </si>
  <si>
    <t>1.2.</t>
  </si>
  <si>
    <t>01 0 03 90710</t>
  </si>
  <si>
    <t>01 0 03 90850</t>
  </si>
  <si>
    <t>01 0 03 90860</t>
  </si>
  <si>
    <t>1.3.</t>
  </si>
  <si>
    <t>0409</t>
  </si>
  <si>
    <t>01 0 04 90730</t>
  </si>
  <si>
    <t>01 0 04 90830</t>
  </si>
  <si>
    <t>01 0 04 90910</t>
  </si>
  <si>
    <t>01 0 04 91140</t>
  </si>
  <si>
    <t>01 0 04 91160</t>
  </si>
  <si>
    <t>01 0 05 91110</t>
  </si>
  <si>
    <t>01 0 05 91170</t>
  </si>
  <si>
    <t>01 0 05 91210</t>
  </si>
  <si>
    <t>0412</t>
  </si>
  <si>
    <t>1.4.</t>
  </si>
  <si>
    <t>1.5.</t>
  </si>
  <si>
    <t>01 0 06 90750</t>
  </si>
  <si>
    <t>01 0 06 90770</t>
  </si>
  <si>
    <t>01 0 06 90930</t>
  </si>
  <si>
    <t>0503</t>
  </si>
  <si>
    <t>1.6.</t>
  </si>
  <si>
    <t>01 0 07 90780</t>
  </si>
  <si>
    <t>01 0 07 90820</t>
  </si>
  <si>
    <t>01 0 07 91270</t>
  </si>
  <si>
    <t>0502</t>
  </si>
  <si>
    <t>1.7.</t>
  </si>
  <si>
    <t>01 0 08 60010</t>
  </si>
  <si>
    <t>01 0 08 60020</t>
  </si>
  <si>
    <t>01 0 08 60040</t>
  </si>
  <si>
    <t>01 0 08  60060</t>
  </si>
  <si>
    <t>01 0 08  60070</t>
  </si>
  <si>
    <t>01 0 08 60080</t>
  </si>
  <si>
    <t>01 0 08 60090</t>
  </si>
  <si>
    <t>01 0 08  60100</t>
  </si>
  <si>
    <t>01 0 08  60120</t>
  </si>
  <si>
    <t>01 0 08  60130</t>
  </si>
  <si>
    <t>01 0 08 60140</t>
  </si>
  <si>
    <t>01 0 08 60150</t>
  </si>
  <si>
    <t>01 0 08 60160</t>
  </si>
  <si>
    <t>01 0 08 R0200</t>
  </si>
  <si>
    <t>01 0 08 80810</t>
  </si>
  <si>
    <t>01 0 08 S0810</t>
  </si>
  <si>
    <t>0801</t>
  </si>
  <si>
    <t>0804</t>
  </si>
  <si>
    <t>1001</t>
  </si>
  <si>
    <t>0106</t>
  </si>
  <si>
    <t>1003</t>
  </si>
  <si>
    <t>1.8.</t>
  </si>
  <si>
    <t>01 0 10 60030</t>
  </si>
  <si>
    <t>1.9.</t>
  </si>
  <si>
    <t>77 7 00 00040</t>
  </si>
  <si>
    <t>77 7 00 90790</t>
  </si>
  <si>
    <t>77 7 00 90800</t>
  </si>
  <si>
    <t>77 7 00 90870</t>
  </si>
  <si>
    <t>77 7 00 91150</t>
  </si>
  <si>
    <t>77 7 00 91200</t>
  </si>
  <si>
    <t>0</t>
  </si>
  <si>
    <t>0304</t>
  </si>
  <si>
    <t>01 0 05 90940</t>
  </si>
  <si>
    <t>2</t>
  </si>
  <si>
    <t>0707</t>
  </si>
  <si>
    <t>01 0 09 90940</t>
  </si>
  <si>
    <t>0,5</t>
  </si>
  <si>
    <t>Администрация МО Георгиевский сельсовет</t>
  </si>
  <si>
    <t>Администрация МО Георгиевскийсельсовет</t>
  </si>
  <si>
    <t xml:space="preserve"> "Осуществление первичного воинского учета на территориях, где отсутствуют военные комиссариаты"</t>
  </si>
  <si>
    <t>Основное мероприятие 2</t>
  </si>
  <si>
    <t>"Руководство и управление в сфере установленных функций органов местного самоуправления"</t>
  </si>
  <si>
    <t xml:space="preserve">Основное мероприятие 1 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</si>
  <si>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</si>
  <si>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Основное мероприятие 3</t>
  </si>
  <si>
    <t xml:space="preserve"> "Развитие дорожного хозяйства"</t>
  </si>
  <si>
    <t>Основное мероприятие 4</t>
  </si>
  <si>
    <t xml:space="preserve"> "Развитие жилищно-коммунального хозяйства"</t>
  </si>
  <si>
    <t>Основное мероприятие 6</t>
  </si>
  <si>
    <t xml:space="preserve"> "Мероприятия, связанные с землепользованием, землеустройством и градорегулированием"</t>
  </si>
  <si>
    <t>Основное мероприятие 5</t>
  </si>
  <si>
    <t>"Благоустройство территории поселения"</t>
  </si>
  <si>
    <t>Основное мероприятие 7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</si>
  <si>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</si>
  <si>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Основное мероприятие 8</t>
  </si>
  <si>
    <t xml:space="preserve"> "Осуществлнние условий для организации досуга и обеспечение жителейпоселения услугами организаций культуры"</t>
  </si>
  <si>
    <t>Основное мероприятие 9</t>
  </si>
  <si>
    <t xml:space="preserve"> "Осуществление переданных полномочий муниципального района"</t>
  </si>
  <si>
    <t>Основное мероприятие 10</t>
  </si>
  <si>
    <t>014</t>
  </si>
  <si>
    <t>0314</t>
  </si>
  <si>
    <t>20,000</t>
  </si>
  <si>
    <t>01 0 05 90740</t>
  </si>
  <si>
    <t>% исполнения</t>
  </si>
  <si>
    <t>371,00000</t>
  </si>
  <si>
    <t>612,66760</t>
  </si>
  <si>
    <t>133,60359</t>
  </si>
  <si>
    <t>541,60891</t>
  </si>
  <si>
    <t>38,966</t>
  </si>
  <si>
    <t>72</t>
  </si>
  <si>
    <t>58</t>
  </si>
  <si>
    <t>40</t>
  </si>
  <si>
    <t>258,965</t>
  </si>
  <si>
    <t>110</t>
  </si>
  <si>
    <t>7,72650</t>
  </si>
  <si>
    <t>226</t>
  </si>
  <si>
    <t>5,614</t>
  </si>
  <si>
    <t>3,093</t>
  </si>
  <si>
    <t>7,238</t>
  </si>
  <si>
    <t>0,615</t>
  </si>
  <si>
    <t>01 0 08 L4970</t>
  </si>
  <si>
    <t>1045,73477</t>
  </si>
  <si>
    <t>15</t>
  </si>
  <si>
    <t>3</t>
  </si>
  <si>
    <t>967,4</t>
  </si>
  <si>
    <t>2018 утвержденные бюджетные назначения</t>
  </si>
  <si>
    <t>2018 исполнено</t>
  </si>
  <si>
    <t>316,59018</t>
  </si>
  <si>
    <t>327,77142</t>
  </si>
  <si>
    <t>82,93058</t>
  </si>
  <si>
    <t>135,84556</t>
  </si>
  <si>
    <t>169,2</t>
  </si>
  <si>
    <t>20,0</t>
  </si>
  <si>
    <t>617,53235</t>
  </si>
  <si>
    <t>54,97498</t>
  </si>
  <si>
    <t>01 0 01 91400</t>
  </si>
  <si>
    <t>2,860</t>
  </si>
  <si>
    <t>82,630</t>
  </si>
  <si>
    <t xml:space="preserve">                                                                                                                                                                                                                               
Отчет об исполнении к муниципальной программе "Устойчивое развитие территории МО Георгиевский сельсовет за  9 месяцев 2018 год 
РЕСУРСНОЕ ОБЕСПЕЧЕНИЕ
реализации муниципальной программы
таблица № 1
                                                                     от 15.10.2018г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</si>
</sst>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000"/>
    <numFmt numFmtId="167" formatCode="0.0"/>
    <numFmt numFmtId="168" formatCode="0.00000"/>
    <numFmt numFmtId="169" formatCode="0.000000"/>
    <numFmt numFmtId="170" formatCode="0.0000000"/>
    <numFmt numFmtId="171" formatCode="0.000000000"/>
    <numFmt numFmtId="172" formatCode="0.0000000000"/>
    <numFmt numFmtId="173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32" borderId="10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9" xfId="0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49" fontId="7" fillId="33" borderId="21" xfId="0" applyNumberFormat="1" applyFont="1" applyFill="1" applyBorder="1" applyAlignment="1">
      <alignment horizontal="center" wrapText="1"/>
    </xf>
    <xf numFmtId="49" fontId="9" fillId="33" borderId="14" xfId="0" applyNumberFormat="1" applyFont="1" applyFill="1" applyBorder="1" applyAlignment="1">
      <alignment wrapText="1"/>
    </xf>
    <xf numFmtId="0" fontId="10" fillId="33" borderId="22" xfId="0" applyFont="1" applyFill="1" applyBorder="1" applyAlignment="1">
      <alignment wrapText="1"/>
    </xf>
    <xf numFmtId="0" fontId="10" fillId="33" borderId="23" xfId="0" applyFont="1" applyFill="1" applyBorder="1" applyAlignment="1">
      <alignment wrapText="1"/>
    </xf>
    <xf numFmtId="49" fontId="10" fillId="33" borderId="21" xfId="0" applyNumberFormat="1" applyFont="1" applyFill="1" applyBorder="1" applyAlignment="1">
      <alignment horizontal="center" wrapText="1"/>
    </xf>
    <xf numFmtId="49" fontId="10" fillId="33" borderId="17" xfId="0" applyNumberFormat="1" applyFont="1" applyFill="1" applyBorder="1" applyAlignment="1">
      <alignment wrapText="1"/>
    </xf>
    <xf numFmtId="0" fontId="9" fillId="33" borderId="24" xfId="0" applyFont="1" applyFill="1" applyBorder="1" applyAlignment="1">
      <alignment wrapText="1"/>
    </xf>
    <xf numFmtId="49" fontId="9" fillId="33" borderId="25" xfId="0" applyNumberFormat="1" applyFont="1" applyFill="1" applyBorder="1" applyAlignment="1">
      <alignment wrapText="1"/>
    </xf>
    <xf numFmtId="0" fontId="3" fillId="33" borderId="26" xfId="0" applyFont="1" applyFill="1" applyBorder="1" applyAlignment="1">
      <alignment horizontal="center" wrapText="1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9" fillId="33" borderId="29" xfId="0" applyFont="1" applyFill="1" applyBorder="1" applyAlignment="1">
      <alignment wrapText="1"/>
    </xf>
    <xf numFmtId="49" fontId="9" fillId="33" borderId="15" xfId="0" applyNumberFormat="1" applyFont="1" applyFill="1" applyBorder="1" applyAlignment="1">
      <alignment wrapText="1"/>
    </xf>
    <xf numFmtId="0" fontId="3" fillId="33" borderId="30" xfId="0" applyFont="1" applyFill="1" applyBorder="1" applyAlignment="1">
      <alignment horizontal="center" wrapText="1"/>
    </xf>
    <xf numFmtId="49" fontId="9" fillId="33" borderId="31" xfId="0" applyNumberFormat="1" applyFont="1" applyFill="1" applyBorder="1" applyAlignment="1">
      <alignment horizontal="center" wrapText="1"/>
    </xf>
    <xf numFmtId="0" fontId="9" fillId="33" borderId="32" xfId="0" applyFont="1" applyFill="1" applyBorder="1" applyAlignment="1">
      <alignment wrapText="1"/>
    </xf>
    <xf numFmtId="0" fontId="9" fillId="33" borderId="33" xfId="0" applyFont="1" applyFill="1" applyBorder="1" applyAlignment="1">
      <alignment wrapText="1"/>
    </xf>
    <xf numFmtId="2" fontId="9" fillId="33" borderId="21" xfId="0" applyNumberFormat="1" applyFont="1" applyFill="1" applyBorder="1" applyAlignment="1">
      <alignment horizontal="center" wrapText="1"/>
    </xf>
    <xf numFmtId="49" fontId="9" fillId="33" borderId="34" xfId="0" applyNumberFormat="1" applyFont="1" applyFill="1" applyBorder="1" applyAlignment="1">
      <alignment wrapText="1"/>
    </xf>
    <xf numFmtId="0" fontId="3" fillId="33" borderId="35" xfId="0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 wrapText="1"/>
    </xf>
    <xf numFmtId="49" fontId="10" fillId="33" borderId="22" xfId="0" applyNumberFormat="1" applyFont="1" applyFill="1" applyBorder="1" applyAlignment="1">
      <alignment wrapText="1"/>
    </xf>
    <xf numFmtId="0" fontId="9" fillId="33" borderId="37" xfId="0" applyFont="1" applyFill="1" applyBorder="1" applyAlignment="1">
      <alignment wrapText="1"/>
    </xf>
    <xf numFmtId="49" fontId="9" fillId="33" borderId="32" xfId="0" applyNumberFormat="1" applyFont="1" applyFill="1" applyBorder="1" applyAlignment="1">
      <alignment wrapText="1"/>
    </xf>
    <xf numFmtId="49" fontId="9" fillId="33" borderId="21" xfId="0" applyNumberFormat="1" applyFont="1" applyFill="1" applyBorder="1" applyAlignment="1">
      <alignment horizontal="center" wrapText="1"/>
    </xf>
    <xf numFmtId="49" fontId="9" fillId="33" borderId="38" xfId="0" applyNumberFormat="1" applyFont="1" applyFill="1" applyBorder="1" applyAlignment="1">
      <alignment horizontal="center" wrapText="1"/>
    </xf>
    <xf numFmtId="0" fontId="9" fillId="33" borderId="39" xfId="0" applyFont="1" applyFill="1" applyBorder="1" applyAlignment="1">
      <alignment wrapText="1"/>
    </xf>
    <xf numFmtId="49" fontId="10" fillId="33" borderId="23" xfId="0" applyNumberFormat="1" applyFont="1" applyFill="1" applyBorder="1" applyAlignment="1">
      <alignment wrapText="1"/>
    </xf>
    <xf numFmtId="49" fontId="10" fillId="33" borderId="32" xfId="0" applyNumberFormat="1" applyFont="1" applyFill="1" applyBorder="1" applyAlignment="1">
      <alignment wrapText="1"/>
    </xf>
    <xf numFmtId="49" fontId="10" fillId="33" borderId="33" xfId="0" applyNumberFormat="1" applyFont="1" applyFill="1" applyBorder="1" applyAlignment="1">
      <alignment wrapText="1"/>
    </xf>
    <xf numFmtId="0" fontId="3" fillId="33" borderId="26" xfId="0" applyFont="1" applyFill="1" applyBorder="1" applyAlignment="1">
      <alignment horizontal="justify" vertical="top" wrapText="1"/>
    </xf>
    <xf numFmtId="0" fontId="3" fillId="33" borderId="26" xfId="0" applyFont="1" applyFill="1" applyBorder="1" applyAlignment="1">
      <alignment horizontal="justify" vertical="center" wrapText="1"/>
    </xf>
    <xf numFmtId="0" fontId="3" fillId="33" borderId="35" xfId="0" applyFont="1" applyFill="1" applyBorder="1" applyAlignment="1">
      <alignment horizontal="justify" vertical="top" wrapText="1"/>
    </xf>
    <xf numFmtId="49" fontId="10" fillId="33" borderId="20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49" fontId="10" fillId="33" borderId="25" xfId="0" applyNumberFormat="1" applyFont="1" applyFill="1" applyBorder="1" applyAlignment="1">
      <alignment wrapText="1"/>
    </xf>
    <xf numFmtId="49" fontId="10" fillId="33" borderId="26" xfId="0" applyNumberFormat="1" applyFont="1" applyFill="1" applyBorder="1" applyAlignment="1">
      <alignment wrapText="1"/>
    </xf>
    <xf numFmtId="0" fontId="9" fillId="33" borderId="25" xfId="0" applyNumberFormat="1" applyFont="1" applyFill="1" applyBorder="1" applyAlignment="1">
      <alignment wrapText="1"/>
    </xf>
    <xf numFmtId="0" fontId="3" fillId="33" borderId="26" xfId="0" applyFont="1" applyFill="1" applyBorder="1" applyAlignment="1">
      <alignment horizontal="left" wrapText="1"/>
    </xf>
    <xf numFmtId="0" fontId="9" fillId="33" borderId="25" xfId="0" applyFont="1" applyFill="1" applyBorder="1" applyAlignment="1">
      <alignment wrapText="1"/>
    </xf>
    <xf numFmtId="0" fontId="9" fillId="33" borderId="28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left" vertical="top" wrapText="1"/>
    </xf>
    <xf numFmtId="0" fontId="9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center" wrapText="1"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165" fontId="9" fillId="33" borderId="24" xfId="0" applyNumberFormat="1" applyFont="1" applyFill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49" fontId="9" fillId="33" borderId="40" xfId="0" applyNumberFormat="1" applyFont="1" applyFill="1" applyBorder="1" applyAlignment="1">
      <alignment wrapText="1"/>
    </xf>
    <xf numFmtId="49" fontId="9" fillId="33" borderId="40" xfId="0" applyNumberFormat="1" applyFont="1" applyFill="1" applyBorder="1" applyAlignment="1">
      <alignment horizontal="center" wrapText="1"/>
    </xf>
    <xf numFmtId="49" fontId="9" fillId="33" borderId="41" xfId="0" applyNumberFormat="1" applyFont="1" applyFill="1" applyBorder="1" applyAlignment="1">
      <alignment horizontal="center" wrapText="1"/>
    </xf>
    <xf numFmtId="1" fontId="9" fillId="33" borderId="24" xfId="0" applyNumberFormat="1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49" fontId="9" fillId="33" borderId="29" xfId="0" applyNumberFormat="1" applyFont="1" applyFill="1" applyBorder="1" applyAlignment="1">
      <alignment wrapText="1"/>
    </xf>
    <xf numFmtId="49" fontId="10" fillId="33" borderId="17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2" fontId="10" fillId="33" borderId="17" xfId="0" applyNumberFormat="1" applyFont="1" applyFill="1" applyBorder="1" applyAlignment="1">
      <alignment horizontal="center" wrapText="1"/>
    </xf>
    <xf numFmtId="2" fontId="9" fillId="33" borderId="41" xfId="0" applyNumberFormat="1" applyFont="1" applyFill="1" applyBorder="1" applyAlignment="1">
      <alignment horizontal="center" wrapText="1"/>
    </xf>
    <xf numFmtId="2" fontId="9" fillId="33" borderId="24" xfId="0" applyNumberFormat="1" applyFont="1" applyFill="1" applyBorder="1" applyAlignment="1">
      <alignment horizontal="center" wrapText="1"/>
    </xf>
    <xf numFmtId="2" fontId="9" fillId="33" borderId="17" xfId="0" applyNumberFormat="1" applyFont="1" applyFill="1" applyBorder="1" applyAlignment="1">
      <alignment horizontal="center" wrapText="1"/>
    </xf>
    <xf numFmtId="2" fontId="9" fillId="33" borderId="44" xfId="0" applyNumberFormat="1" applyFont="1" applyFill="1" applyBorder="1" applyAlignment="1">
      <alignment horizontal="center" wrapText="1"/>
    </xf>
    <xf numFmtId="0" fontId="9" fillId="33" borderId="37" xfId="0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2" fontId="10" fillId="33" borderId="2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wrapText="1"/>
    </xf>
    <xf numFmtId="0" fontId="9" fillId="0" borderId="40" xfId="0" applyFont="1" applyFill="1" applyBorder="1" applyAlignment="1">
      <alignment wrapText="1"/>
    </xf>
    <xf numFmtId="0" fontId="9" fillId="0" borderId="45" xfId="0" applyFont="1" applyFill="1" applyBorder="1" applyAlignment="1">
      <alignment wrapText="1"/>
    </xf>
    <xf numFmtId="0" fontId="9" fillId="33" borderId="46" xfId="0" applyFont="1" applyFill="1" applyBorder="1" applyAlignment="1">
      <alignment wrapText="1"/>
    </xf>
    <xf numFmtId="0" fontId="9" fillId="33" borderId="47" xfId="0" applyFont="1" applyFill="1" applyBorder="1" applyAlignment="1">
      <alignment wrapText="1"/>
    </xf>
    <xf numFmtId="0" fontId="6" fillId="33" borderId="24" xfId="0" applyFont="1" applyFill="1" applyBorder="1" applyAlignment="1">
      <alignment horizontal="justify" wrapText="1"/>
    </xf>
    <xf numFmtId="0" fontId="9" fillId="33" borderId="24" xfId="0" applyFont="1" applyFill="1" applyBorder="1" applyAlignment="1">
      <alignment wrapText="1"/>
    </xf>
    <xf numFmtId="0" fontId="9" fillId="33" borderId="39" xfId="0" applyFont="1" applyFill="1" applyBorder="1" applyAlignment="1">
      <alignment wrapText="1"/>
    </xf>
    <xf numFmtId="0" fontId="9" fillId="33" borderId="48" xfId="0" applyFont="1" applyFill="1" applyBorder="1" applyAlignment="1">
      <alignment wrapText="1"/>
    </xf>
    <xf numFmtId="0" fontId="9" fillId="33" borderId="49" xfId="0" applyFont="1" applyFill="1" applyBorder="1" applyAlignment="1">
      <alignment wrapText="1"/>
    </xf>
    <xf numFmtId="0" fontId="9" fillId="2" borderId="40" xfId="0" applyFont="1" applyFill="1" applyBorder="1" applyAlignment="1">
      <alignment wrapText="1"/>
    </xf>
    <xf numFmtId="0" fontId="9" fillId="2" borderId="45" xfId="0" applyFont="1" applyFill="1" applyBorder="1" applyAlignment="1">
      <alignment wrapText="1"/>
    </xf>
    <xf numFmtId="0" fontId="14" fillId="33" borderId="50" xfId="0" applyFont="1" applyFill="1" applyBorder="1" applyAlignment="1">
      <alignment vertical="top" wrapText="1"/>
    </xf>
    <xf numFmtId="0" fontId="9" fillId="33" borderId="51" xfId="0" applyFont="1" applyFill="1" applyBorder="1" applyAlignment="1">
      <alignment wrapText="1"/>
    </xf>
    <xf numFmtId="0" fontId="9" fillId="33" borderId="52" xfId="0" applyFont="1" applyFill="1" applyBorder="1" applyAlignment="1">
      <alignment wrapText="1"/>
    </xf>
    <xf numFmtId="0" fontId="9" fillId="33" borderId="53" xfId="0" applyFont="1" applyFill="1" applyBorder="1" applyAlignment="1">
      <alignment wrapText="1"/>
    </xf>
    <xf numFmtId="0" fontId="10" fillId="33" borderId="54" xfId="0" applyFont="1" applyFill="1" applyBorder="1" applyAlignment="1">
      <alignment horizontal="left" vertical="top" wrapText="1"/>
    </xf>
    <xf numFmtId="0" fontId="9" fillId="33" borderId="44" xfId="0" applyFont="1" applyFill="1" applyBorder="1" applyAlignment="1">
      <alignment wrapText="1"/>
    </xf>
    <xf numFmtId="16" fontId="9" fillId="2" borderId="11" xfId="0" applyNumberFormat="1" applyFont="1" applyFill="1" applyBorder="1" applyAlignment="1">
      <alignment wrapText="1"/>
    </xf>
    <xf numFmtId="0" fontId="9" fillId="2" borderId="42" xfId="0" applyFont="1" applyFill="1" applyBorder="1" applyAlignment="1">
      <alignment wrapText="1"/>
    </xf>
    <xf numFmtId="0" fontId="14" fillId="33" borderId="55" xfId="0" applyFont="1" applyFill="1" applyBorder="1" applyAlignment="1">
      <alignment vertical="top" wrapText="1"/>
    </xf>
    <xf numFmtId="0" fontId="9" fillId="33" borderId="56" xfId="0" applyFont="1" applyFill="1" applyBorder="1" applyAlignment="1">
      <alignment wrapText="1"/>
    </xf>
    <xf numFmtId="0" fontId="9" fillId="34" borderId="57" xfId="0" applyFont="1" applyFill="1" applyBorder="1" applyAlignment="1">
      <alignment wrapText="1"/>
    </xf>
    <xf numFmtId="0" fontId="9" fillId="34" borderId="40" xfId="0" applyFont="1" applyFill="1" applyBorder="1" applyAlignment="1">
      <alignment wrapText="1"/>
    </xf>
    <xf numFmtId="0" fontId="9" fillId="34" borderId="14" xfId="0" applyFont="1" applyFill="1" applyBorder="1" applyAlignment="1">
      <alignment wrapText="1"/>
    </xf>
    <xf numFmtId="0" fontId="10" fillId="33" borderId="37" xfId="0" applyFont="1" applyFill="1" applyBorder="1" applyAlignment="1">
      <alignment horizontal="left" vertical="top" wrapText="1"/>
    </xf>
    <xf numFmtId="0" fontId="9" fillId="33" borderId="29" xfId="0" applyFont="1" applyFill="1" applyBorder="1" applyAlignment="1">
      <alignment wrapText="1"/>
    </xf>
    <xf numFmtId="0" fontId="9" fillId="33" borderId="58" xfId="0" applyFont="1" applyFill="1" applyBorder="1" applyAlignment="1">
      <alignment wrapText="1"/>
    </xf>
    <xf numFmtId="0" fontId="9" fillId="33" borderId="59" xfId="0" applyFont="1" applyFill="1" applyBorder="1" applyAlignment="1">
      <alignment wrapText="1"/>
    </xf>
    <xf numFmtId="0" fontId="9" fillId="33" borderId="60" xfId="0" applyFont="1" applyFill="1" applyBorder="1" applyAlignment="1">
      <alignment wrapText="1"/>
    </xf>
    <xf numFmtId="16" fontId="9" fillId="2" borderId="41" xfId="0" applyNumberFormat="1" applyFont="1" applyFill="1" applyBorder="1" applyAlignment="1">
      <alignment wrapText="1"/>
    </xf>
    <xf numFmtId="0" fontId="6" fillId="33" borderId="61" xfId="0" applyFont="1" applyFill="1" applyBorder="1" applyAlignment="1">
      <alignment horizontal="left" wrapText="1"/>
    </xf>
    <xf numFmtId="0" fontId="9" fillId="33" borderId="37" xfId="0" applyFont="1" applyFill="1" applyBorder="1" applyAlignment="1">
      <alignment horizontal="left" wrapText="1"/>
    </xf>
    <xf numFmtId="0" fontId="9" fillId="2" borderId="41" xfId="0" applyFont="1" applyFill="1" applyBorder="1" applyAlignment="1">
      <alignment wrapText="1"/>
    </xf>
    <xf numFmtId="0" fontId="4" fillId="33" borderId="37" xfId="0" applyFont="1" applyFill="1" applyBorder="1" applyAlignment="1">
      <alignment horizontal="left" wrapText="1"/>
    </xf>
    <xf numFmtId="0" fontId="9" fillId="33" borderId="50" xfId="0" applyFont="1" applyFill="1" applyBorder="1" applyAlignment="1">
      <alignment wrapText="1"/>
    </xf>
    <xf numFmtId="0" fontId="4" fillId="33" borderId="62" xfId="0" applyFont="1" applyFill="1" applyBorder="1" applyAlignment="1">
      <alignment horizontal="left" vertical="distributed"/>
    </xf>
    <xf numFmtId="0" fontId="9" fillId="33" borderId="24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33" borderId="63" xfId="0" applyFont="1" applyFill="1" applyBorder="1" applyAlignment="1">
      <alignment wrapText="1"/>
    </xf>
    <xf numFmtId="0" fontId="6" fillId="33" borderId="54" xfId="0" applyFont="1" applyFill="1" applyBorder="1" applyAlignment="1">
      <alignment horizontal="left" wrapText="1"/>
    </xf>
    <xf numFmtId="0" fontId="9" fillId="33" borderId="61" xfId="0" applyFont="1" applyFill="1" applyBorder="1" applyAlignment="1">
      <alignment horizontal="left" wrapText="1"/>
    </xf>
    <xf numFmtId="0" fontId="9" fillId="33" borderId="44" xfId="0" applyFont="1" applyFill="1" applyBorder="1" applyAlignment="1">
      <alignment horizontal="left" wrapText="1"/>
    </xf>
    <xf numFmtId="0" fontId="4" fillId="33" borderId="62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2" fillId="0" borderId="55" xfId="0" applyFont="1" applyBorder="1" applyAlignment="1">
      <alignment wrapText="1"/>
    </xf>
    <xf numFmtId="0" fontId="9" fillId="0" borderId="64" xfId="0" applyFont="1" applyBorder="1" applyAlignment="1">
      <alignment wrapText="1"/>
    </xf>
    <xf numFmtId="0" fontId="2" fillId="0" borderId="54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wrapText="1"/>
    </xf>
    <xf numFmtId="0" fontId="2" fillId="0" borderId="5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wrapText="1"/>
    </xf>
    <xf numFmtId="0" fontId="10" fillId="0" borderId="63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PageLayoutView="0" workbookViewId="0" topLeftCell="A1">
      <selection activeCell="A1" sqref="A1:J3"/>
    </sheetView>
  </sheetViews>
  <sheetFormatPr defaultColWidth="9.140625" defaultRowHeight="15"/>
  <cols>
    <col min="1" max="1" width="10.28125" style="1" customWidth="1"/>
    <col min="2" max="2" width="11.28125" style="1" customWidth="1"/>
    <col min="3" max="4" width="24.28125" style="1" customWidth="1"/>
    <col min="5" max="5" width="6.7109375" style="1" customWidth="1"/>
    <col min="6" max="6" width="8.57421875" style="1" customWidth="1"/>
    <col min="7" max="7" width="16.8515625" style="1" customWidth="1"/>
    <col min="8" max="8" width="14.28125" style="17" customWidth="1"/>
    <col min="9" max="9" width="14.00390625" style="17" customWidth="1"/>
    <col min="10" max="10" width="15.00390625" style="1" customWidth="1"/>
    <col min="11" max="16384" width="9.140625" style="1" customWidth="1"/>
  </cols>
  <sheetData>
    <row r="1" spans="1:10" ht="15">
      <c r="A1" s="137" t="s">
        <v>144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">
      <c r="A2" s="137"/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26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ht="15.75" thickBot="1"/>
    <row r="5" spans="1:10" s="2" customFormat="1" ht="14.25">
      <c r="A5" s="5"/>
      <c r="B5" s="138" t="s">
        <v>0</v>
      </c>
      <c r="C5" s="140" t="s">
        <v>1</v>
      </c>
      <c r="D5" s="142" t="s">
        <v>2</v>
      </c>
      <c r="E5" s="144" t="s">
        <v>3</v>
      </c>
      <c r="F5" s="145"/>
      <c r="G5" s="146"/>
      <c r="H5" s="144" t="s">
        <v>4</v>
      </c>
      <c r="I5" s="145"/>
      <c r="J5" s="145"/>
    </row>
    <row r="6" spans="1:10" s="2" customFormat="1" ht="72" thickBot="1">
      <c r="A6" s="6" t="s">
        <v>7</v>
      </c>
      <c r="B6" s="139"/>
      <c r="C6" s="141"/>
      <c r="D6" s="143"/>
      <c r="E6" s="8" t="s">
        <v>2</v>
      </c>
      <c r="F6" s="9" t="s">
        <v>6</v>
      </c>
      <c r="G6" s="7" t="s">
        <v>5</v>
      </c>
      <c r="H6" s="75" t="s">
        <v>131</v>
      </c>
      <c r="I6" s="80" t="s">
        <v>132</v>
      </c>
      <c r="J6" s="81" t="s">
        <v>109</v>
      </c>
    </row>
    <row r="7" spans="1:10" s="3" customFormat="1" ht="18" customHeight="1" thickBot="1">
      <c r="A7" s="10">
        <v>1</v>
      </c>
      <c r="B7" s="11">
        <v>2</v>
      </c>
      <c r="C7" s="12">
        <v>3</v>
      </c>
      <c r="D7" s="13">
        <v>4</v>
      </c>
      <c r="E7" s="14">
        <v>5</v>
      </c>
      <c r="F7" s="15">
        <v>6</v>
      </c>
      <c r="G7" s="16">
        <v>7</v>
      </c>
      <c r="H7" s="18">
        <v>8</v>
      </c>
      <c r="I7" s="19">
        <v>9</v>
      </c>
      <c r="J7" s="16">
        <v>10</v>
      </c>
    </row>
    <row r="8" spans="1:10" ht="124.5" customHeight="1" thickBot="1">
      <c r="A8" s="4">
        <v>1</v>
      </c>
      <c r="B8" s="20" t="s">
        <v>8</v>
      </c>
      <c r="C8" s="21" t="s">
        <v>9</v>
      </c>
      <c r="D8" s="22" t="s">
        <v>83</v>
      </c>
      <c r="E8" s="23" t="s">
        <v>11</v>
      </c>
      <c r="F8" s="24" t="s">
        <v>11</v>
      </c>
      <c r="G8" s="25" t="s">
        <v>11</v>
      </c>
      <c r="H8" s="26">
        <f>H9+H14+H16+H21+H27+H33+H37+H41+H59+H61+H69</f>
        <v>4474.22237</v>
      </c>
      <c r="I8" s="26">
        <f>I9+I14+I16+I21+I27+I33+I37+I41+I59+I61+I69</f>
        <v>2870.0315699999996</v>
      </c>
      <c r="J8" s="84">
        <f aca="true" t="shared" si="0" ref="J8:J15">I8/H8*100</f>
        <v>64.14593045807867</v>
      </c>
    </row>
    <row r="9" spans="1:10" ht="15.75" thickBot="1">
      <c r="A9" s="115" t="s">
        <v>10</v>
      </c>
      <c r="B9" s="105" t="s">
        <v>88</v>
      </c>
      <c r="C9" s="118" t="s">
        <v>87</v>
      </c>
      <c r="D9" s="120" t="s">
        <v>83</v>
      </c>
      <c r="E9" s="27" t="s">
        <v>105</v>
      </c>
      <c r="F9" s="28" t="s">
        <v>11</v>
      </c>
      <c r="G9" s="29" t="s">
        <v>11</v>
      </c>
      <c r="H9" s="30">
        <f>H10+H11+H12+H13</f>
        <v>988.5276</v>
      </c>
      <c r="I9" s="30">
        <f>I10+I11+I12+I13</f>
        <v>644.3616</v>
      </c>
      <c r="J9" s="85">
        <f t="shared" si="0"/>
        <v>65.18397665376263</v>
      </c>
    </row>
    <row r="10" spans="1:10" ht="15.75">
      <c r="A10" s="116"/>
      <c r="B10" s="96"/>
      <c r="C10" s="99"/>
      <c r="D10" s="101"/>
      <c r="E10" s="27" t="s">
        <v>105</v>
      </c>
      <c r="F10" s="33" t="s">
        <v>12</v>
      </c>
      <c r="G10" s="34" t="s">
        <v>13</v>
      </c>
      <c r="H10" s="35" t="s">
        <v>110</v>
      </c>
      <c r="I10" s="35" t="s">
        <v>133</v>
      </c>
      <c r="J10" s="86">
        <f t="shared" si="0"/>
        <v>85.33428032345013</v>
      </c>
    </row>
    <row r="11" spans="1:10" ht="15.75">
      <c r="A11" s="116"/>
      <c r="B11" s="96"/>
      <c r="C11" s="99"/>
      <c r="D11" s="101"/>
      <c r="E11" s="27" t="s">
        <v>105</v>
      </c>
      <c r="F11" s="33" t="s">
        <v>14</v>
      </c>
      <c r="G11" s="34" t="s">
        <v>15</v>
      </c>
      <c r="H11" s="36" t="s">
        <v>111</v>
      </c>
      <c r="I11" s="36" t="s">
        <v>134</v>
      </c>
      <c r="J11" s="87">
        <f t="shared" si="0"/>
        <v>53.49906213418173</v>
      </c>
    </row>
    <row r="12" spans="1:10" ht="15.75">
      <c r="A12" s="117"/>
      <c r="B12" s="106"/>
      <c r="C12" s="119"/>
      <c r="D12" s="121"/>
      <c r="E12" s="27" t="s">
        <v>105</v>
      </c>
      <c r="F12" s="38" t="s">
        <v>14</v>
      </c>
      <c r="G12" s="39" t="s">
        <v>141</v>
      </c>
      <c r="H12" s="40" t="s">
        <v>142</v>
      </c>
      <c r="I12" s="40" t="s">
        <v>76</v>
      </c>
      <c r="J12" s="87">
        <f t="shared" si="0"/>
        <v>0</v>
      </c>
    </row>
    <row r="13" spans="1:10" ht="71.25" customHeight="1" thickBot="1">
      <c r="A13" s="117"/>
      <c r="B13" s="106"/>
      <c r="C13" s="119"/>
      <c r="D13" s="121"/>
      <c r="E13" s="27" t="s">
        <v>105</v>
      </c>
      <c r="F13" s="38" t="s">
        <v>14</v>
      </c>
      <c r="G13" s="39" t="s">
        <v>16</v>
      </c>
      <c r="H13" s="40" t="s">
        <v>79</v>
      </c>
      <c r="I13" s="40" t="s">
        <v>76</v>
      </c>
      <c r="J13" s="82">
        <f t="shared" si="0"/>
        <v>0</v>
      </c>
    </row>
    <row r="14" spans="1:10" ht="15.75" thickBot="1">
      <c r="A14" s="111" t="s">
        <v>19</v>
      </c>
      <c r="B14" s="113" t="s">
        <v>86</v>
      </c>
      <c r="C14" s="109" t="s">
        <v>85</v>
      </c>
      <c r="D14" s="107" t="s">
        <v>83</v>
      </c>
      <c r="E14" s="27" t="s">
        <v>105</v>
      </c>
      <c r="F14" s="41" t="s">
        <v>11</v>
      </c>
      <c r="G14" s="42" t="s">
        <v>11</v>
      </c>
      <c r="H14" s="43" t="str">
        <f>H15</f>
        <v>82,630</v>
      </c>
      <c r="I14" s="43" t="str">
        <f>I15</f>
        <v>54,97498</v>
      </c>
      <c r="J14" s="88">
        <f t="shared" si="0"/>
        <v>66.53150187583203</v>
      </c>
    </row>
    <row r="15" spans="1:11" ht="116.25" customHeight="1" thickBot="1">
      <c r="A15" s="112"/>
      <c r="B15" s="114"/>
      <c r="C15" s="110"/>
      <c r="D15" s="108"/>
      <c r="E15" s="27" t="s">
        <v>105</v>
      </c>
      <c r="F15" s="44" t="s">
        <v>17</v>
      </c>
      <c r="G15" s="45" t="s">
        <v>18</v>
      </c>
      <c r="H15" s="46" t="s">
        <v>143</v>
      </c>
      <c r="I15" s="46" t="s">
        <v>140</v>
      </c>
      <c r="J15" s="89">
        <f t="shared" si="0"/>
        <v>66.53150187583203</v>
      </c>
      <c r="K15" s="17"/>
    </row>
    <row r="16" spans="1:10" ht="15.75" thickBot="1">
      <c r="A16" s="115" t="s">
        <v>23</v>
      </c>
      <c r="B16" s="128" t="s">
        <v>90</v>
      </c>
      <c r="C16" s="127" t="s">
        <v>89</v>
      </c>
      <c r="D16" s="120" t="s">
        <v>83</v>
      </c>
      <c r="E16" s="27" t="s">
        <v>105</v>
      </c>
      <c r="F16" s="47" t="s">
        <v>11</v>
      </c>
      <c r="G16" s="29" t="s">
        <v>11</v>
      </c>
      <c r="H16" s="30">
        <f>H17+H18+H19+H20</f>
        <v>1</v>
      </c>
      <c r="I16" s="30">
        <f>I17+I18+I19+I20</f>
        <v>0</v>
      </c>
      <c r="J16" s="91">
        <f>I16/H16*100</f>
        <v>0</v>
      </c>
    </row>
    <row r="17" spans="1:10" ht="16.5" thickBot="1">
      <c r="A17" s="116"/>
      <c r="B17" s="96"/>
      <c r="C17" s="99"/>
      <c r="D17" s="101"/>
      <c r="E17" s="27" t="s">
        <v>105</v>
      </c>
      <c r="F17" s="33" t="s">
        <v>106</v>
      </c>
      <c r="G17" s="34" t="s">
        <v>20</v>
      </c>
      <c r="H17" s="35"/>
      <c r="I17" s="35"/>
      <c r="J17" s="90"/>
    </row>
    <row r="18" spans="1:10" ht="16.5" thickBot="1">
      <c r="A18" s="116"/>
      <c r="B18" s="96"/>
      <c r="C18" s="99"/>
      <c r="D18" s="101"/>
      <c r="E18" s="27" t="s">
        <v>105</v>
      </c>
      <c r="F18" s="33" t="s">
        <v>106</v>
      </c>
      <c r="G18" s="34" t="s">
        <v>21</v>
      </c>
      <c r="H18" s="36" t="s">
        <v>82</v>
      </c>
      <c r="I18" s="36" t="s">
        <v>76</v>
      </c>
      <c r="J18" s="91">
        <f>I18/H18*100</f>
        <v>0</v>
      </c>
    </row>
    <row r="19" spans="1:10" ht="16.5" thickBot="1">
      <c r="A19" s="116"/>
      <c r="B19" s="96"/>
      <c r="C19" s="99"/>
      <c r="D19" s="101"/>
      <c r="E19" s="27" t="s">
        <v>105</v>
      </c>
      <c r="F19" s="33" t="s">
        <v>106</v>
      </c>
      <c r="G19" s="34" t="s">
        <v>22</v>
      </c>
      <c r="H19" s="36" t="s">
        <v>82</v>
      </c>
      <c r="I19" s="36" t="s">
        <v>76</v>
      </c>
      <c r="J19" s="91">
        <f>I19/H19*100</f>
        <v>0</v>
      </c>
    </row>
    <row r="20" spans="1:10" ht="206.25" customHeight="1" thickBot="1">
      <c r="A20" s="117"/>
      <c r="B20" s="106"/>
      <c r="C20" s="119"/>
      <c r="D20" s="121"/>
      <c r="E20" s="27" t="s">
        <v>105</v>
      </c>
      <c r="F20" s="38"/>
      <c r="G20" s="39"/>
      <c r="H20" s="40"/>
      <c r="I20" s="40"/>
      <c r="J20" s="37"/>
    </row>
    <row r="21" spans="1:10" ht="15.75" thickBot="1">
      <c r="A21" s="123" t="s">
        <v>34</v>
      </c>
      <c r="B21" s="122" t="s">
        <v>92</v>
      </c>
      <c r="C21" s="129" t="s">
        <v>91</v>
      </c>
      <c r="D21" s="132" t="s">
        <v>84</v>
      </c>
      <c r="E21" s="27" t="s">
        <v>105</v>
      </c>
      <c r="F21" s="49" t="s">
        <v>11</v>
      </c>
      <c r="G21" s="42" t="s">
        <v>11</v>
      </c>
      <c r="H21" s="50">
        <f>H22+H23+H24+H25+H26</f>
        <v>675.2125000000001</v>
      </c>
      <c r="I21" s="50">
        <f>I22+I23+I24+I25+I26</f>
        <v>218.77614</v>
      </c>
      <c r="J21" s="88">
        <f>I21/H21*100</f>
        <v>32.401079660106994</v>
      </c>
    </row>
    <row r="22" spans="1:10" ht="15.75">
      <c r="A22" s="103"/>
      <c r="B22" s="96"/>
      <c r="C22" s="130"/>
      <c r="D22" s="101"/>
      <c r="E22" s="27" t="s">
        <v>105</v>
      </c>
      <c r="F22" s="33" t="s">
        <v>24</v>
      </c>
      <c r="G22" s="34" t="s">
        <v>25</v>
      </c>
      <c r="H22" s="35" t="s">
        <v>112</v>
      </c>
      <c r="I22" s="35" t="s">
        <v>135</v>
      </c>
      <c r="J22" s="86">
        <f>I22/H22*100</f>
        <v>62.072119469244804</v>
      </c>
    </row>
    <row r="23" spans="1:10" ht="15.75">
      <c r="A23" s="103"/>
      <c r="B23" s="96"/>
      <c r="C23" s="130"/>
      <c r="D23" s="101"/>
      <c r="E23" s="27" t="s">
        <v>105</v>
      </c>
      <c r="F23" s="33" t="s">
        <v>24</v>
      </c>
      <c r="G23" s="34" t="s">
        <v>26</v>
      </c>
      <c r="H23" s="36" t="s">
        <v>113</v>
      </c>
      <c r="I23" s="36" t="s">
        <v>136</v>
      </c>
      <c r="J23" s="87">
        <f>I23/H23*100</f>
        <v>25.081854727980748</v>
      </c>
    </row>
    <row r="24" spans="1:10" ht="15.75">
      <c r="A24" s="103"/>
      <c r="B24" s="96"/>
      <c r="C24" s="130"/>
      <c r="D24" s="101"/>
      <c r="E24" s="27" t="s">
        <v>105</v>
      </c>
      <c r="F24" s="33" t="s">
        <v>24</v>
      </c>
      <c r="G24" s="34" t="s">
        <v>27</v>
      </c>
      <c r="H24" s="36"/>
      <c r="I24" s="36"/>
      <c r="J24" s="32"/>
    </row>
    <row r="25" spans="1:10" ht="15.75">
      <c r="A25" s="103"/>
      <c r="B25" s="96"/>
      <c r="C25" s="130"/>
      <c r="D25" s="101"/>
      <c r="E25" s="27" t="s">
        <v>105</v>
      </c>
      <c r="F25" s="33" t="s">
        <v>24</v>
      </c>
      <c r="G25" s="34" t="s">
        <v>28</v>
      </c>
      <c r="H25" s="36"/>
      <c r="I25" s="36"/>
      <c r="J25" s="32"/>
    </row>
    <row r="26" spans="1:10" ht="16.5" thickBot="1">
      <c r="A26" s="104"/>
      <c r="B26" s="97"/>
      <c r="C26" s="131"/>
      <c r="D26" s="102"/>
      <c r="E26" s="27" t="s">
        <v>105</v>
      </c>
      <c r="F26" s="44" t="s">
        <v>24</v>
      </c>
      <c r="G26" s="45" t="s">
        <v>29</v>
      </c>
      <c r="H26" s="51"/>
      <c r="I26" s="51"/>
      <c r="J26" s="52"/>
    </row>
    <row r="27" spans="1:10" ht="15.75" thickBot="1">
      <c r="A27" s="115" t="s">
        <v>35</v>
      </c>
      <c r="B27" s="128" t="s">
        <v>96</v>
      </c>
      <c r="C27" s="127" t="s">
        <v>95</v>
      </c>
      <c r="D27" s="120" t="s">
        <v>83</v>
      </c>
      <c r="E27" s="27" t="s">
        <v>105</v>
      </c>
      <c r="F27" s="47" t="s">
        <v>11</v>
      </c>
      <c r="G27" s="53" t="s">
        <v>11</v>
      </c>
      <c r="H27" s="30">
        <f>H28+H29+H30+H31+H32</f>
        <v>110.96600000000001</v>
      </c>
      <c r="I27" s="30">
        <f>I28+I29+I30+I31+I32</f>
        <v>0</v>
      </c>
      <c r="J27" s="83">
        <f>J28+J29+J30+J31+J32</f>
        <v>0</v>
      </c>
    </row>
    <row r="28" spans="1:10" ht="15.75">
      <c r="A28" s="116"/>
      <c r="B28" s="96"/>
      <c r="C28" s="99"/>
      <c r="D28" s="101"/>
      <c r="E28" s="27" t="s">
        <v>105</v>
      </c>
      <c r="F28" s="33" t="s">
        <v>33</v>
      </c>
      <c r="G28" s="34" t="s">
        <v>30</v>
      </c>
      <c r="H28" s="35"/>
      <c r="I28" s="35"/>
      <c r="J28" s="48"/>
    </row>
    <row r="29" spans="1:10" ht="15.75">
      <c r="A29" s="116"/>
      <c r="B29" s="96"/>
      <c r="C29" s="99"/>
      <c r="D29" s="101"/>
      <c r="E29" s="27" t="s">
        <v>105</v>
      </c>
      <c r="F29" s="33" t="s">
        <v>33</v>
      </c>
      <c r="G29" s="34" t="s">
        <v>31</v>
      </c>
      <c r="H29" s="36" t="s">
        <v>115</v>
      </c>
      <c r="I29" s="36" t="s">
        <v>76</v>
      </c>
      <c r="J29" s="73"/>
    </row>
    <row r="30" spans="1:10" ht="15.75">
      <c r="A30" s="116"/>
      <c r="B30" s="96"/>
      <c r="C30" s="99"/>
      <c r="D30" s="101"/>
      <c r="E30" s="27" t="s">
        <v>105</v>
      </c>
      <c r="F30" s="33" t="s">
        <v>33</v>
      </c>
      <c r="G30" s="34" t="s">
        <v>78</v>
      </c>
      <c r="H30" s="36"/>
      <c r="I30" s="36"/>
      <c r="J30" s="32"/>
    </row>
    <row r="31" spans="1:10" ht="15.75">
      <c r="A31" s="116"/>
      <c r="B31" s="96"/>
      <c r="C31" s="99"/>
      <c r="D31" s="101"/>
      <c r="E31" s="27" t="s">
        <v>105</v>
      </c>
      <c r="F31" s="33" t="s">
        <v>33</v>
      </c>
      <c r="G31" s="34" t="s">
        <v>108</v>
      </c>
      <c r="H31" s="36" t="s">
        <v>114</v>
      </c>
      <c r="I31" s="36" t="s">
        <v>76</v>
      </c>
      <c r="J31" s="74"/>
    </row>
    <row r="32" spans="1:10" ht="66" customHeight="1" thickBot="1">
      <c r="A32" s="117"/>
      <c r="B32" s="106"/>
      <c r="C32" s="119"/>
      <c r="D32" s="121"/>
      <c r="E32" s="27" t="s">
        <v>105</v>
      </c>
      <c r="F32" s="38" t="s">
        <v>33</v>
      </c>
      <c r="G32" s="39" t="s">
        <v>32</v>
      </c>
      <c r="H32" s="40"/>
      <c r="I32" s="40"/>
      <c r="J32" s="37"/>
    </row>
    <row r="33" spans="1:10" ht="15.75" thickBot="1">
      <c r="A33" s="123" t="s">
        <v>40</v>
      </c>
      <c r="B33" s="122" t="s">
        <v>94</v>
      </c>
      <c r="C33" s="136" t="s">
        <v>93</v>
      </c>
      <c r="D33" s="132" t="s">
        <v>83</v>
      </c>
      <c r="E33" s="27" t="s">
        <v>105</v>
      </c>
      <c r="F33" s="54" t="s">
        <v>11</v>
      </c>
      <c r="G33" s="55" t="s">
        <v>11</v>
      </c>
      <c r="H33" s="30">
        <f>H34+H35+H36</f>
        <v>58</v>
      </c>
      <c r="I33" s="30">
        <f>I34+I35+I36</f>
        <v>40</v>
      </c>
      <c r="J33" s="85">
        <f>I33/H33*100</f>
        <v>68.96551724137932</v>
      </c>
    </row>
    <row r="34" spans="1:10" ht="15.75">
      <c r="A34" s="103"/>
      <c r="B34" s="96"/>
      <c r="C34" s="99"/>
      <c r="D34" s="101"/>
      <c r="E34" s="27" t="s">
        <v>105</v>
      </c>
      <c r="F34" s="33" t="s">
        <v>44</v>
      </c>
      <c r="G34" s="34" t="s">
        <v>36</v>
      </c>
      <c r="H34" s="35"/>
      <c r="I34" s="35"/>
      <c r="J34" s="48"/>
    </row>
    <row r="35" spans="1:10" ht="15.75">
      <c r="A35" s="103"/>
      <c r="B35" s="96"/>
      <c r="C35" s="99"/>
      <c r="D35" s="101"/>
      <c r="E35" s="27" t="s">
        <v>105</v>
      </c>
      <c r="F35" s="33" t="s">
        <v>44</v>
      </c>
      <c r="G35" s="34" t="s">
        <v>37</v>
      </c>
      <c r="H35" s="36" t="s">
        <v>116</v>
      </c>
      <c r="I35" s="36" t="s">
        <v>117</v>
      </c>
      <c r="J35" s="87">
        <f>I35/H35*100</f>
        <v>68.96551724137932</v>
      </c>
    </row>
    <row r="36" spans="1:10" ht="36.75" customHeight="1" thickBot="1">
      <c r="A36" s="104"/>
      <c r="B36" s="97"/>
      <c r="C36" s="100"/>
      <c r="D36" s="102"/>
      <c r="E36" s="27" t="s">
        <v>105</v>
      </c>
      <c r="F36" s="44" t="s">
        <v>44</v>
      </c>
      <c r="G36" s="45" t="s">
        <v>38</v>
      </c>
      <c r="H36" s="51"/>
      <c r="I36" s="51"/>
      <c r="J36" s="52"/>
    </row>
    <row r="37" spans="1:10" ht="15.75" thickBot="1">
      <c r="A37" s="115" t="s">
        <v>45</v>
      </c>
      <c r="B37" s="128" t="s">
        <v>98</v>
      </c>
      <c r="C37" s="127" t="s">
        <v>97</v>
      </c>
      <c r="D37" s="120" t="s">
        <v>83</v>
      </c>
      <c r="E37" s="27" t="s">
        <v>105</v>
      </c>
      <c r="F37" s="47" t="s">
        <v>11</v>
      </c>
      <c r="G37" s="53" t="s">
        <v>11</v>
      </c>
      <c r="H37" s="30">
        <f>H38+H39+H40</f>
        <v>258.965</v>
      </c>
      <c r="I37" s="30">
        <f>I38+I39+I40</f>
        <v>110</v>
      </c>
      <c r="J37" s="31">
        <f>J38+J39+J40</f>
        <v>0</v>
      </c>
    </row>
    <row r="38" spans="1:10" ht="15.75">
      <c r="A38" s="116"/>
      <c r="B38" s="96"/>
      <c r="C38" s="99"/>
      <c r="D38" s="101"/>
      <c r="E38" s="27" t="s">
        <v>105</v>
      </c>
      <c r="F38" s="33" t="s">
        <v>39</v>
      </c>
      <c r="G38" s="34" t="s">
        <v>41</v>
      </c>
      <c r="H38" s="35" t="s">
        <v>118</v>
      </c>
      <c r="I38" s="35" t="s">
        <v>119</v>
      </c>
      <c r="J38" s="78"/>
    </row>
    <row r="39" spans="1:10" ht="15.75">
      <c r="A39" s="116"/>
      <c r="B39" s="96"/>
      <c r="C39" s="99"/>
      <c r="D39" s="101"/>
      <c r="E39" s="27" t="s">
        <v>105</v>
      </c>
      <c r="F39" s="33" t="s">
        <v>39</v>
      </c>
      <c r="G39" s="34" t="s">
        <v>42</v>
      </c>
      <c r="H39" s="36"/>
      <c r="I39" s="36"/>
      <c r="J39" s="32"/>
    </row>
    <row r="40" spans="1:10" ht="34.5" customHeight="1" thickBot="1">
      <c r="A40" s="117"/>
      <c r="B40" s="106"/>
      <c r="C40" s="119"/>
      <c r="D40" s="121"/>
      <c r="E40" s="27" t="s">
        <v>105</v>
      </c>
      <c r="F40" s="38" t="s">
        <v>39</v>
      </c>
      <c r="G40" s="39" t="s">
        <v>43</v>
      </c>
      <c r="H40" s="40"/>
      <c r="I40" s="40"/>
      <c r="J40" s="37"/>
    </row>
    <row r="41" spans="1:10" ht="15.75" thickBot="1">
      <c r="A41" s="126" t="s">
        <v>67</v>
      </c>
      <c r="B41" s="122" t="s">
        <v>100</v>
      </c>
      <c r="C41" s="133" t="s">
        <v>99</v>
      </c>
      <c r="D41" s="132" t="s">
        <v>83</v>
      </c>
      <c r="E41" s="27" t="s">
        <v>105</v>
      </c>
      <c r="F41" s="54" t="s">
        <v>11</v>
      </c>
      <c r="G41" s="55" t="s">
        <v>11</v>
      </c>
      <c r="H41" s="30">
        <f>H42+H43+H44+H45+H46+H47+H48+H49+H50+H51+H52+H53+H54+H55+H56+H57+H58</f>
        <v>1238.1865</v>
      </c>
      <c r="I41" s="30">
        <f>I42+I43+I44+I45+I46+I47+I48+I49+I50+I51+I52+I53+I54+I55+I56+I57+I58</f>
        <v>1181.3865</v>
      </c>
      <c r="J41" s="83">
        <f>I41/H41*100</f>
        <v>95.41264583324079</v>
      </c>
    </row>
    <row r="42" spans="1:10" ht="15.75">
      <c r="A42" s="103"/>
      <c r="B42" s="96"/>
      <c r="C42" s="134"/>
      <c r="D42" s="101"/>
      <c r="E42" s="27" t="s">
        <v>105</v>
      </c>
      <c r="F42" s="33" t="s">
        <v>33</v>
      </c>
      <c r="G42" s="34" t="s">
        <v>46</v>
      </c>
      <c r="H42" s="35" t="s">
        <v>120</v>
      </c>
      <c r="I42" s="35" t="s">
        <v>120</v>
      </c>
      <c r="J42" s="78"/>
    </row>
    <row r="43" spans="1:10" ht="15.75">
      <c r="A43" s="103"/>
      <c r="B43" s="96"/>
      <c r="C43" s="134"/>
      <c r="D43" s="101"/>
      <c r="E43" s="27" t="s">
        <v>105</v>
      </c>
      <c r="F43" s="33" t="s">
        <v>33</v>
      </c>
      <c r="G43" s="56" t="s">
        <v>47</v>
      </c>
      <c r="H43" s="36" t="s">
        <v>124</v>
      </c>
      <c r="I43" s="36" t="s">
        <v>124</v>
      </c>
      <c r="J43" s="77"/>
    </row>
    <row r="44" spans="1:10" ht="15.75">
      <c r="A44" s="103"/>
      <c r="B44" s="96"/>
      <c r="C44" s="134"/>
      <c r="D44" s="101"/>
      <c r="E44" s="27" t="s">
        <v>105</v>
      </c>
      <c r="F44" s="33" t="s">
        <v>62</v>
      </c>
      <c r="G44" s="56" t="s">
        <v>48</v>
      </c>
      <c r="H44" s="36"/>
      <c r="I44" s="36"/>
      <c r="J44" s="79"/>
    </row>
    <row r="45" spans="1:10" ht="15.75">
      <c r="A45" s="103"/>
      <c r="B45" s="96"/>
      <c r="C45" s="134"/>
      <c r="D45" s="101"/>
      <c r="E45" s="27" t="s">
        <v>105</v>
      </c>
      <c r="F45" s="33" t="s">
        <v>63</v>
      </c>
      <c r="G45" s="56" t="s">
        <v>49</v>
      </c>
      <c r="H45" s="36"/>
      <c r="I45" s="36"/>
      <c r="J45" s="32"/>
    </row>
    <row r="46" spans="1:10" ht="15.75">
      <c r="A46" s="103"/>
      <c r="B46" s="96"/>
      <c r="C46" s="134"/>
      <c r="D46" s="101"/>
      <c r="E46" s="27" t="s">
        <v>105</v>
      </c>
      <c r="F46" s="33" t="s">
        <v>64</v>
      </c>
      <c r="G46" s="57" t="s">
        <v>50</v>
      </c>
      <c r="H46" s="36"/>
      <c r="I46" s="36"/>
      <c r="J46" s="32"/>
    </row>
    <row r="47" spans="1:10" ht="15.75">
      <c r="A47" s="103"/>
      <c r="B47" s="96"/>
      <c r="C47" s="134"/>
      <c r="D47" s="101"/>
      <c r="E47" s="27" t="s">
        <v>105</v>
      </c>
      <c r="F47" s="33" t="s">
        <v>80</v>
      </c>
      <c r="G47" s="56" t="s">
        <v>51</v>
      </c>
      <c r="H47" s="36" t="s">
        <v>125</v>
      </c>
      <c r="I47" s="36" t="s">
        <v>125</v>
      </c>
      <c r="J47" s="73"/>
    </row>
    <row r="48" spans="1:10" ht="15.75">
      <c r="A48" s="103"/>
      <c r="B48" s="96"/>
      <c r="C48" s="134"/>
      <c r="D48" s="101"/>
      <c r="E48" s="27" t="s">
        <v>105</v>
      </c>
      <c r="F48" s="33" t="s">
        <v>65</v>
      </c>
      <c r="G48" s="56" t="s">
        <v>52</v>
      </c>
      <c r="H48" s="36" t="s">
        <v>107</v>
      </c>
      <c r="I48" s="36" t="s">
        <v>138</v>
      </c>
      <c r="J48" s="87">
        <f>I48/H48*100</f>
        <v>100</v>
      </c>
    </row>
    <row r="49" spans="1:10" ht="15.75">
      <c r="A49" s="103"/>
      <c r="B49" s="96"/>
      <c r="C49" s="134"/>
      <c r="D49" s="101"/>
      <c r="E49" s="27" t="s">
        <v>105</v>
      </c>
      <c r="F49" s="33" t="s">
        <v>63</v>
      </c>
      <c r="G49" s="56" t="s">
        <v>53</v>
      </c>
      <c r="H49" s="36"/>
      <c r="I49" s="36"/>
      <c r="J49" s="32"/>
    </row>
    <row r="50" spans="1:10" ht="15.75">
      <c r="A50" s="103"/>
      <c r="B50" s="96"/>
      <c r="C50" s="134"/>
      <c r="D50" s="101"/>
      <c r="E50" s="27" t="s">
        <v>105</v>
      </c>
      <c r="F50" s="33" t="s">
        <v>14</v>
      </c>
      <c r="G50" s="56" t="s">
        <v>54</v>
      </c>
      <c r="H50" s="36" t="s">
        <v>121</v>
      </c>
      <c r="I50" s="36" t="s">
        <v>137</v>
      </c>
      <c r="J50" s="87">
        <f>I50/H50*100</f>
        <v>74.86725663716814</v>
      </c>
    </row>
    <row r="51" spans="1:10" ht="15.75">
      <c r="A51" s="103"/>
      <c r="B51" s="96"/>
      <c r="C51" s="134"/>
      <c r="D51" s="101"/>
      <c r="E51" s="27" t="s">
        <v>105</v>
      </c>
      <c r="F51" s="33" t="s">
        <v>14</v>
      </c>
      <c r="G51" s="56" t="s">
        <v>55</v>
      </c>
      <c r="H51" s="36"/>
      <c r="I51" s="36"/>
      <c r="J51" s="32"/>
    </row>
    <row r="52" spans="1:10" ht="15.75">
      <c r="A52" s="103"/>
      <c r="B52" s="96"/>
      <c r="C52" s="134"/>
      <c r="D52" s="101"/>
      <c r="E52" s="27" t="s">
        <v>105</v>
      </c>
      <c r="F52" s="33" t="s">
        <v>14</v>
      </c>
      <c r="G52" s="56" t="s">
        <v>56</v>
      </c>
      <c r="H52" s="36" t="s">
        <v>82</v>
      </c>
      <c r="I52" s="36" t="s">
        <v>82</v>
      </c>
      <c r="J52" s="77"/>
    </row>
    <row r="53" spans="1:10" ht="15.75">
      <c r="A53" s="103"/>
      <c r="B53" s="96"/>
      <c r="C53" s="134"/>
      <c r="D53" s="101"/>
      <c r="E53" s="27" t="s">
        <v>105</v>
      </c>
      <c r="F53" s="33" t="s">
        <v>14</v>
      </c>
      <c r="G53" s="56" t="s">
        <v>57</v>
      </c>
      <c r="H53" s="36" t="s">
        <v>122</v>
      </c>
      <c r="I53" s="36" t="s">
        <v>122</v>
      </c>
      <c r="J53" s="76"/>
    </row>
    <row r="54" spans="1:10" ht="15.75">
      <c r="A54" s="103"/>
      <c r="B54" s="96"/>
      <c r="C54" s="134"/>
      <c r="D54" s="101"/>
      <c r="E54" s="27" t="s">
        <v>105</v>
      </c>
      <c r="F54" s="33" t="s">
        <v>14</v>
      </c>
      <c r="G54" s="57" t="s">
        <v>58</v>
      </c>
      <c r="H54" s="36" t="s">
        <v>123</v>
      </c>
      <c r="I54" s="36" t="s">
        <v>123</v>
      </c>
      <c r="J54" s="76"/>
    </row>
    <row r="55" spans="1:10" ht="15.75">
      <c r="A55" s="103"/>
      <c r="B55" s="96"/>
      <c r="C55" s="134"/>
      <c r="D55" s="101"/>
      <c r="E55" s="27" t="s">
        <v>105</v>
      </c>
      <c r="F55" s="33" t="s">
        <v>66</v>
      </c>
      <c r="G55" s="56" t="s">
        <v>59</v>
      </c>
      <c r="H55" s="36"/>
      <c r="I55" s="36"/>
      <c r="J55" s="32"/>
    </row>
    <row r="56" spans="1:10" ht="15.75">
      <c r="A56" s="103"/>
      <c r="B56" s="96"/>
      <c r="C56" s="134"/>
      <c r="D56" s="101"/>
      <c r="E56" s="27" t="s">
        <v>105</v>
      </c>
      <c r="F56" s="33" t="s">
        <v>66</v>
      </c>
      <c r="G56" s="56" t="s">
        <v>126</v>
      </c>
      <c r="H56" s="36" t="s">
        <v>130</v>
      </c>
      <c r="I56" s="36" t="s">
        <v>130</v>
      </c>
      <c r="J56" s="87">
        <f>I56/H56*100</f>
        <v>100</v>
      </c>
    </row>
    <row r="57" spans="1:10" ht="15.75">
      <c r="A57" s="103"/>
      <c r="B57" s="96"/>
      <c r="C57" s="134"/>
      <c r="D57" s="101"/>
      <c r="E57" s="27" t="s">
        <v>105</v>
      </c>
      <c r="F57" s="33"/>
      <c r="G57" s="56" t="s">
        <v>60</v>
      </c>
      <c r="H57" s="36"/>
      <c r="I57" s="36"/>
      <c r="J57" s="32"/>
    </row>
    <row r="58" spans="1:10" ht="16.5" thickBot="1">
      <c r="A58" s="104"/>
      <c r="B58" s="97"/>
      <c r="C58" s="135"/>
      <c r="D58" s="102"/>
      <c r="E58" s="27" t="s">
        <v>105</v>
      </c>
      <c r="F58" s="44"/>
      <c r="G58" s="58" t="s">
        <v>61</v>
      </c>
      <c r="H58" s="51"/>
      <c r="I58" s="51"/>
      <c r="J58" s="52"/>
    </row>
    <row r="59" spans="1:10" ht="15.75" thickBot="1">
      <c r="A59" s="115" t="s">
        <v>69</v>
      </c>
      <c r="B59" s="128" t="s">
        <v>102</v>
      </c>
      <c r="C59" s="124" t="s">
        <v>101</v>
      </c>
      <c r="D59" s="120" t="s">
        <v>83</v>
      </c>
      <c r="E59" s="27" t="s">
        <v>105</v>
      </c>
      <c r="F59" s="47" t="s">
        <v>11</v>
      </c>
      <c r="G59" s="53" t="s">
        <v>11</v>
      </c>
      <c r="H59" s="59" t="str">
        <f>H60</f>
        <v>1045,73477</v>
      </c>
      <c r="I59" s="59" t="str">
        <f>I60</f>
        <v>617,53235</v>
      </c>
      <c r="J59" s="92">
        <f>I59/H59*100</f>
        <v>59.052483260167385</v>
      </c>
    </row>
    <row r="60" spans="1:10" ht="118.5" customHeight="1" thickBot="1">
      <c r="A60" s="116"/>
      <c r="B60" s="96"/>
      <c r="C60" s="125"/>
      <c r="D60" s="101"/>
      <c r="E60" s="27" t="s">
        <v>105</v>
      </c>
      <c r="F60" s="33" t="s">
        <v>62</v>
      </c>
      <c r="G60" s="34" t="s">
        <v>81</v>
      </c>
      <c r="H60" s="60" t="s">
        <v>127</v>
      </c>
      <c r="I60" s="60" t="s">
        <v>139</v>
      </c>
      <c r="J60" s="93">
        <f>I60/H60*100</f>
        <v>59.052483260167385</v>
      </c>
    </row>
    <row r="61" spans="1:10" ht="15.75" customHeight="1" thickBot="1">
      <c r="A61" s="103" t="s">
        <v>69</v>
      </c>
      <c r="B61" s="96" t="s">
        <v>104</v>
      </c>
      <c r="C61" s="98" t="s">
        <v>103</v>
      </c>
      <c r="D61" s="101" t="s">
        <v>83</v>
      </c>
      <c r="E61" s="27" t="s">
        <v>105</v>
      </c>
      <c r="F61" s="61" t="s">
        <v>11</v>
      </c>
      <c r="G61" s="62" t="s">
        <v>11</v>
      </c>
      <c r="H61" s="30">
        <f>H62+H63+H64+H65+H66+H67+H68</f>
        <v>15</v>
      </c>
      <c r="I61" s="30">
        <f>I62+I63+I64+I65+I66+I67+I68</f>
        <v>3</v>
      </c>
      <c r="J61" s="83">
        <f>J62+J63+J64+J65+J66+J67+J68</f>
        <v>20</v>
      </c>
    </row>
    <row r="62" spans="1:10" ht="15.75">
      <c r="A62" s="103"/>
      <c r="B62" s="96"/>
      <c r="C62" s="99"/>
      <c r="D62" s="101"/>
      <c r="E62" s="27" t="s">
        <v>105</v>
      </c>
      <c r="F62" s="63"/>
      <c r="G62" s="64"/>
      <c r="H62" s="35"/>
      <c r="I62" s="35"/>
      <c r="J62" s="48"/>
    </row>
    <row r="63" spans="1:10" ht="15.75" customHeight="1">
      <c r="A63" s="103"/>
      <c r="B63" s="96"/>
      <c r="C63" s="99"/>
      <c r="D63" s="101"/>
      <c r="E63" s="27" t="s">
        <v>105</v>
      </c>
      <c r="F63" s="33"/>
      <c r="G63" s="64"/>
      <c r="H63" s="36"/>
      <c r="I63" s="36"/>
      <c r="J63" s="32"/>
    </row>
    <row r="64" spans="1:10" ht="15.75">
      <c r="A64" s="103"/>
      <c r="B64" s="96"/>
      <c r="C64" s="99"/>
      <c r="D64" s="101"/>
      <c r="E64" s="27" t="s">
        <v>105</v>
      </c>
      <c r="F64" s="65"/>
      <c r="G64" s="64"/>
      <c r="H64" s="66"/>
      <c r="I64" s="66"/>
      <c r="J64" s="32"/>
    </row>
    <row r="65" spans="1:10" ht="15.75" customHeight="1">
      <c r="A65" s="103"/>
      <c r="B65" s="96"/>
      <c r="C65" s="99"/>
      <c r="D65" s="101"/>
      <c r="E65" s="27" t="s">
        <v>105</v>
      </c>
      <c r="F65" s="65"/>
      <c r="G65" s="64"/>
      <c r="H65" s="66"/>
      <c r="I65" s="66"/>
      <c r="J65" s="32"/>
    </row>
    <row r="66" spans="1:10" ht="15.75">
      <c r="A66" s="103"/>
      <c r="B66" s="96"/>
      <c r="C66" s="99"/>
      <c r="D66" s="101"/>
      <c r="E66" s="27" t="s">
        <v>105</v>
      </c>
      <c r="F66" s="65"/>
      <c r="G66" s="64"/>
      <c r="H66" s="66"/>
      <c r="I66" s="66"/>
      <c r="J66" s="32"/>
    </row>
    <row r="67" spans="1:10" ht="15.75" customHeight="1" thickBot="1">
      <c r="A67" s="103"/>
      <c r="B67" s="96"/>
      <c r="C67" s="99"/>
      <c r="D67" s="101"/>
      <c r="E67" s="27" t="s">
        <v>105</v>
      </c>
      <c r="F67" s="65"/>
      <c r="G67" s="67"/>
      <c r="H67" s="66"/>
      <c r="I67" s="66"/>
      <c r="J67" s="32"/>
    </row>
    <row r="68" spans="1:10" ht="16.5" thickBot="1">
      <c r="A68" s="104"/>
      <c r="B68" s="97"/>
      <c r="C68" s="100"/>
      <c r="D68" s="102"/>
      <c r="E68" s="27" t="s">
        <v>105</v>
      </c>
      <c r="F68" s="33" t="s">
        <v>39</v>
      </c>
      <c r="G68" s="34" t="s">
        <v>68</v>
      </c>
      <c r="H68" s="60" t="s">
        <v>128</v>
      </c>
      <c r="I68" s="60" t="s">
        <v>129</v>
      </c>
      <c r="J68" s="93">
        <f>I68/H68*100</f>
        <v>20</v>
      </c>
    </row>
    <row r="69" spans="1:10" ht="15.75" thickBot="1">
      <c r="A69" s="94">
        <v>2</v>
      </c>
      <c r="B69" s="96" t="s">
        <v>11</v>
      </c>
      <c r="C69" s="98"/>
      <c r="D69" s="101"/>
      <c r="E69" s="27" t="s">
        <v>105</v>
      </c>
      <c r="F69" s="61" t="s">
        <v>11</v>
      </c>
      <c r="G69" s="62" t="s">
        <v>11</v>
      </c>
      <c r="H69" s="30">
        <f>H70+H71+H72+H73+H74+H75+H76</f>
        <v>0</v>
      </c>
      <c r="I69" s="30">
        <f>I70+I71+I72+I73+I74+I75+I76</f>
        <v>0</v>
      </c>
      <c r="J69" s="83">
        <f>J70+J71+J72+J73+J74+J75+J76</f>
        <v>0</v>
      </c>
    </row>
    <row r="70" spans="1:10" ht="15.75">
      <c r="A70" s="94"/>
      <c r="B70" s="96"/>
      <c r="C70" s="99"/>
      <c r="D70" s="101"/>
      <c r="E70" s="27" t="s">
        <v>105</v>
      </c>
      <c r="F70" s="33" t="s">
        <v>77</v>
      </c>
      <c r="G70" s="64"/>
      <c r="H70" s="35"/>
      <c r="I70" s="35"/>
      <c r="J70" s="48"/>
    </row>
    <row r="71" spans="1:10" ht="15.75">
      <c r="A71" s="94"/>
      <c r="B71" s="96"/>
      <c r="C71" s="99"/>
      <c r="D71" s="101"/>
      <c r="E71" s="27" t="s">
        <v>105</v>
      </c>
      <c r="F71" s="33"/>
      <c r="G71" s="64" t="s">
        <v>70</v>
      </c>
      <c r="H71" s="36"/>
      <c r="I71" s="36"/>
      <c r="J71" s="32"/>
    </row>
    <row r="72" spans="1:10" ht="15.75">
      <c r="A72" s="94"/>
      <c r="B72" s="96"/>
      <c r="C72" s="99"/>
      <c r="D72" s="101"/>
      <c r="E72" s="27" t="s">
        <v>105</v>
      </c>
      <c r="F72" s="65"/>
      <c r="G72" s="64" t="s">
        <v>71</v>
      </c>
      <c r="H72" s="66"/>
      <c r="I72" s="66"/>
      <c r="J72" s="32"/>
    </row>
    <row r="73" spans="1:10" ht="15.75">
      <c r="A73" s="94"/>
      <c r="B73" s="96"/>
      <c r="C73" s="99"/>
      <c r="D73" s="101"/>
      <c r="E73" s="27" t="s">
        <v>105</v>
      </c>
      <c r="F73" s="65"/>
      <c r="G73" s="64" t="s">
        <v>72</v>
      </c>
      <c r="H73" s="66"/>
      <c r="I73" s="66"/>
      <c r="J73" s="32"/>
    </row>
    <row r="74" spans="1:10" ht="15.75">
      <c r="A74" s="94"/>
      <c r="B74" s="96"/>
      <c r="C74" s="99"/>
      <c r="D74" s="101"/>
      <c r="E74" s="27" t="s">
        <v>105</v>
      </c>
      <c r="F74" s="65"/>
      <c r="G74" s="64" t="s">
        <v>73</v>
      </c>
      <c r="H74" s="66"/>
      <c r="I74" s="66"/>
      <c r="J74" s="32"/>
    </row>
    <row r="75" spans="1:10" ht="15.75">
      <c r="A75" s="94"/>
      <c r="B75" s="96"/>
      <c r="C75" s="99"/>
      <c r="D75" s="101"/>
      <c r="E75" s="27" t="s">
        <v>105</v>
      </c>
      <c r="F75" s="65"/>
      <c r="G75" s="67" t="s">
        <v>74</v>
      </c>
      <c r="H75" s="66"/>
      <c r="I75" s="66"/>
      <c r="J75" s="32"/>
    </row>
    <row r="76" spans="1:10" ht="16.5" thickBot="1">
      <c r="A76" s="95"/>
      <c r="B76" s="97"/>
      <c r="C76" s="100"/>
      <c r="D76" s="102"/>
      <c r="E76" s="27" t="s">
        <v>105</v>
      </c>
      <c r="F76" s="68"/>
      <c r="G76" s="69" t="s">
        <v>75</v>
      </c>
      <c r="H76" s="70"/>
      <c r="I76" s="70"/>
      <c r="J76" s="52"/>
    </row>
    <row r="77" spans="2:10" ht="15">
      <c r="B77" s="71"/>
      <c r="C77" s="71"/>
      <c r="D77" s="71"/>
      <c r="E77" s="71"/>
      <c r="F77" s="71"/>
      <c r="G77" s="71"/>
      <c r="H77" s="72"/>
      <c r="I77" s="72"/>
      <c r="J77" s="71"/>
    </row>
    <row r="78" spans="2:10" ht="15">
      <c r="B78" s="71"/>
      <c r="C78" s="71"/>
      <c r="D78" s="71"/>
      <c r="E78" s="71"/>
      <c r="F78" s="71"/>
      <c r="G78" s="71"/>
      <c r="H78" s="72"/>
      <c r="I78" s="72"/>
      <c r="J78" s="71"/>
    </row>
    <row r="79" spans="2:10" ht="15">
      <c r="B79" s="71"/>
      <c r="C79" s="71"/>
      <c r="D79" s="71"/>
      <c r="E79" s="71"/>
      <c r="F79" s="71"/>
      <c r="G79" s="71"/>
      <c r="H79" s="72"/>
      <c r="I79" s="72"/>
      <c r="J79" s="71"/>
    </row>
    <row r="80" spans="2:10" ht="15">
      <c r="B80" s="71"/>
      <c r="C80" s="71"/>
      <c r="D80" s="71"/>
      <c r="E80" s="71"/>
      <c r="F80" s="71"/>
      <c r="G80" s="71"/>
      <c r="H80" s="72"/>
      <c r="I80" s="72"/>
      <c r="J80" s="71"/>
    </row>
    <row r="81" spans="2:10" ht="15">
      <c r="B81" s="71"/>
      <c r="C81" s="71"/>
      <c r="D81" s="71"/>
      <c r="E81" s="71"/>
      <c r="F81" s="71"/>
      <c r="G81" s="71"/>
      <c r="H81" s="72"/>
      <c r="I81" s="72"/>
      <c r="J81" s="71"/>
    </row>
    <row r="82" spans="2:10" ht="15">
      <c r="B82" s="71"/>
      <c r="C82" s="71"/>
      <c r="D82" s="71"/>
      <c r="E82" s="71"/>
      <c r="F82" s="71"/>
      <c r="G82" s="71"/>
      <c r="H82" s="72"/>
      <c r="I82" s="72"/>
      <c r="J82" s="71"/>
    </row>
    <row r="83" spans="2:10" ht="15">
      <c r="B83" s="71"/>
      <c r="C83" s="71"/>
      <c r="D83" s="71"/>
      <c r="E83" s="71"/>
      <c r="F83" s="71"/>
      <c r="G83" s="71"/>
      <c r="H83" s="72"/>
      <c r="I83" s="72"/>
      <c r="J83" s="71"/>
    </row>
    <row r="84" spans="2:10" ht="15">
      <c r="B84" s="71"/>
      <c r="C84" s="71"/>
      <c r="D84" s="71"/>
      <c r="E84" s="71"/>
      <c r="F84" s="71"/>
      <c r="G84" s="71"/>
      <c r="H84" s="72"/>
      <c r="I84" s="72"/>
      <c r="J84" s="71"/>
    </row>
    <row r="85" spans="2:10" ht="15">
      <c r="B85" s="71"/>
      <c r="C85" s="71"/>
      <c r="D85" s="71"/>
      <c r="E85" s="71"/>
      <c r="F85" s="71"/>
      <c r="G85" s="71"/>
      <c r="H85" s="72"/>
      <c r="I85" s="72"/>
      <c r="J85" s="71"/>
    </row>
    <row r="86" spans="2:10" ht="15">
      <c r="B86" s="71"/>
      <c r="C86" s="71"/>
      <c r="D86" s="71"/>
      <c r="E86" s="71"/>
      <c r="F86" s="71"/>
      <c r="G86" s="71"/>
      <c r="H86" s="72"/>
      <c r="I86" s="72"/>
      <c r="J86" s="71"/>
    </row>
    <row r="87" spans="2:10" ht="15">
      <c r="B87" s="71"/>
      <c r="C87" s="71"/>
      <c r="D87" s="71"/>
      <c r="E87" s="71"/>
      <c r="F87" s="71"/>
      <c r="G87" s="71"/>
      <c r="H87" s="72"/>
      <c r="I87" s="72"/>
      <c r="J87" s="71"/>
    </row>
  </sheetData>
  <sheetProtection/>
  <mergeCells count="50">
    <mergeCell ref="C16:C20"/>
    <mergeCell ref="B16:B20"/>
    <mergeCell ref="A16:A20"/>
    <mergeCell ref="D16:D20"/>
    <mergeCell ref="D27:D32"/>
    <mergeCell ref="C27:C32"/>
    <mergeCell ref="B27:B32"/>
    <mergeCell ref="A27:A32"/>
    <mergeCell ref="A1:J3"/>
    <mergeCell ref="B5:B6"/>
    <mergeCell ref="C5:C6"/>
    <mergeCell ref="D5:D6"/>
    <mergeCell ref="H5:J5"/>
    <mergeCell ref="E5:G5"/>
    <mergeCell ref="B59:B60"/>
    <mergeCell ref="A59:A60"/>
    <mergeCell ref="C21:C26"/>
    <mergeCell ref="D21:D26"/>
    <mergeCell ref="B21:B26"/>
    <mergeCell ref="A21:A26"/>
    <mergeCell ref="C41:C58"/>
    <mergeCell ref="D41:D58"/>
    <mergeCell ref="D33:D36"/>
    <mergeCell ref="C33:C36"/>
    <mergeCell ref="B33:B36"/>
    <mergeCell ref="A33:A36"/>
    <mergeCell ref="C59:C60"/>
    <mergeCell ref="D59:D60"/>
    <mergeCell ref="B41:B58"/>
    <mergeCell ref="A41:A58"/>
    <mergeCell ref="D37:D40"/>
    <mergeCell ref="C37:C40"/>
    <mergeCell ref="B37:B40"/>
    <mergeCell ref="A37:A40"/>
    <mergeCell ref="B9:B13"/>
    <mergeCell ref="D14:D15"/>
    <mergeCell ref="C14:C15"/>
    <mergeCell ref="A14:A15"/>
    <mergeCell ref="B14:B15"/>
    <mergeCell ref="A9:A13"/>
    <mergeCell ref="C9:C13"/>
    <mergeCell ref="D9:D13"/>
    <mergeCell ref="A69:A76"/>
    <mergeCell ref="B69:B76"/>
    <mergeCell ref="C69:C76"/>
    <mergeCell ref="D69:D76"/>
    <mergeCell ref="D61:D68"/>
    <mergeCell ref="C61:C68"/>
    <mergeCell ref="B61:B68"/>
    <mergeCell ref="A61:A68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Бухгалтер</cp:lastModifiedBy>
  <cp:lastPrinted>2018-04-03T10:19:45Z</cp:lastPrinted>
  <dcterms:created xsi:type="dcterms:W3CDTF">2017-10-14T09:34:29Z</dcterms:created>
  <dcterms:modified xsi:type="dcterms:W3CDTF">2018-10-15T07:36:11Z</dcterms:modified>
  <cp:category/>
  <cp:version/>
  <cp:contentType/>
  <cp:contentStatus/>
</cp:coreProperties>
</file>