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<sst xmlns="http://schemas.openxmlformats.org/spreadsheetml/2006/main" count="288" uniqueCount="138">
  <si>
    <t>Статус </t>
  </si>
  <si>
    <t>Наименование</t>
  </si>
  <si>
    <t>ГРБС</t>
  </si>
  <si>
    <t>Код бюджетной классификации</t>
  </si>
  <si>
    <t>Объем бюджетных ассигнований</t>
  </si>
  <si>
    <t>ЦСР</t>
  </si>
  <si>
    <t>РзПр</t>
  </si>
  <si>
    <t>№</t>
  </si>
  <si>
    <t>Муниципальная программа</t>
  </si>
  <si>
    <t>1.1.</t>
  </si>
  <si>
    <t>х</t>
  </si>
  <si>
    <t>0102</t>
  </si>
  <si>
    <t>01 0 01 10010</t>
  </si>
  <si>
    <t>0104</t>
  </si>
  <si>
    <t>01 0 01 10020</t>
  </si>
  <si>
    <t>01 0 01 90840</t>
  </si>
  <si>
    <t>0203</t>
  </si>
  <si>
    <t>01 0 02 51180</t>
  </si>
  <si>
    <t>1.2.</t>
  </si>
  <si>
    <t>01 0 03 90850</t>
  </si>
  <si>
    <t>01 0 03 90860</t>
  </si>
  <si>
    <t>1.3.</t>
  </si>
  <si>
    <t>0409</t>
  </si>
  <si>
    <t>01 0 04 90730</t>
  </si>
  <si>
    <t>01 0 04 90830</t>
  </si>
  <si>
    <t>01 0 04 90910</t>
  </si>
  <si>
    <t>01 0 04 91140</t>
  </si>
  <si>
    <t>01 0 04 91160</t>
  </si>
  <si>
    <t>01 0 05 91170</t>
  </si>
  <si>
    <t>01 0 05 91210</t>
  </si>
  <si>
    <t>0412</t>
  </si>
  <si>
    <t>1.4.</t>
  </si>
  <si>
    <t>1.5.</t>
  </si>
  <si>
    <t>01 0 06 90750</t>
  </si>
  <si>
    <t>01 0 06 90770</t>
  </si>
  <si>
    <t>01 0 06 90930</t>
  </si>
  <si>
    <t>0503</t>
  </si>
  <si>
    <t>1.6.</t>
  </si>
  <si>
    <t>01 0 07 90780</t>
  </si>
  <si>
    <t>01 0 07 90820</t>
  </si>
  <si>
    <t>0502</t>
  </si>
  <si>
    <t>1.7.</t>
  </si>
  <si>
    <t>01 0 08 60010</t>
  </si>
  <si>
    <t>01 0 08 60020</t>
  </si>
  <si>
    <t>01 0 08 60040</t>
  </si>
  <si>
    <t>01 0 08  60060</t>
  </si>
  <si>
    <t>01 0 08  60070</t>
  </si>
  <si>
    <t>01 0 08 60080</t>
  </si>
  <si>
    <t>01 0 08 60090</t>
  </si>
  <si>
    <t>01 0 08  60100</t>
  </si>
  <si>
    <t>01 0 08  60120</t>
  </si>
  <si>
    <t>01 0 08  60130</t>
  </si>
  <si>
    <t>01 0 08 60140</t>
  </si>
  <si>
    <t>01 0 08 60150</t>
  </si>
  <si>
    <t>01 0 08 60160</t>
  </si>
  <si>
    <t>01 0 08 R0200</t>
  </si>
  <si>
    <t>01 0 08 80810</t>
  </si>
  <si>
    <t>01 0 08 S0810</t>
  </si>
  <si>
    <t>0801</t>
  </si>
  <si>
    <t>0804</t>
  </si>
  <si>
    <t>1001</t>
  </si>
  <si>
    <t>0106</t>
  </si>
  <si>
    <t>1003</t>
  </si>
  <si>
    <t>1.8.</t>
  </si>
  <si>
    <t>01 0 10 60030</t>
  </si>
  <si>
    <t>1.9.</t>
  </si>
  <si>
    <t>77 7 00 00040</t>
  </si>
  <si>
    <t>77 7 00 90790</t>
  </si>
  <si>
    <t>77 7 00 90800</t>
  </si>
  <si>
    <t>77 7 00 90870</t>
  </si>
  <si>
    <t>77 7 00 91150</t>
  </si>
  <si>
    <t>77 7 00 91200</t>
  </si>
  <si>
    <t>0</t>
  </si>
  <si>
    <t>0304</t>
  </si>
  <si>
    <t>0707</t>
  </si>
  <si>
    <t>01 0 09 90940</t>
  </si>
  <si>
    <t>Администрация МО Георгиевский сельсовет</t>
  </si>
  <si>
    <t>Администрация МО Георгиевскийсельсовет</t>
  </si>
  <si>
    <t xml:space="preserve"> "Осуществление первичного воинского учета на территориях, где отсутствуют военные комиссариаты"</t>
  </si>
  <si>
    <t>Основное мероприятие 2</t>
  </si>
  <si>
    <t>"Руководство и управление в сфере установленных функций органов местного самоуправления"</t>
  </si>
  <si>
    <t xml:space="preserve">Основное мероприятие 1 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</si>
  <si>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</si>
  <si>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Основное мероприятие 3</t>
  </si>
  <si>
    <t xml:space="preserve"> "Развитие дорожного хозяйства"</t>
  </si>
  <si>
    <t>Основное мероприятие 4</t>
  </si>
  <si>
    <t xml:space="preserve"> "Развитие жилищно-коммунального хозяйства"</t>
  </si>
  <si>
    <t>Основное мероприятие 6</t>
  </si>
  <si>
    <t xml:space="preserve"> "Мероприятия, связанные с землепользованием, землеустройством и градорегулированием"</t>
  </si>
  <si>
    <t>Основное мероприятие 5</t>
  </si>
  <si>
    <t>"Благоустройство территории поселения"</t>
  </si>
  <si>
    <t>Основное мероприятие 7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</si>
  <si>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</si>
  <si>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8</t>
  </si>
  <si>
    <t xml:space="preserve"> "Осуществлнние условий для организации досуга и обеспечение жителейпоселения услугами организаций культуры"</t>
  </si>
  <si>
    <t>Основное мероприятие 9</t>
  </si>
  <si>
    <t xml:space="preserve"> "Осуществление переданных полномочий муниципального района"</t>
  </si>
  <si>
    <t>Основное мероприятие 10</t>
  </si>
  <si>
    <t>014</t>
  </si>
  <si>
    <t>0314</t>
  </si>
  <si>
    <t>01 0 05 90740</t>
  </si>
  <si>
    <t>% исполнения</t>
  </si>
  <si>
    <t>01 0 08 L4970</t>
  </si>
  <si>
    <t>01 0 01 91400</t>
  </si>
  <si>
    <t>01 0 03 91390</t>
  </si>
  <si>
    <t>01 0 П5S0990</t>
  </si>
  <si>
    <t>01 0 09 91410</t>
  </si>
  <si>
    <t>Муниципальная программа "Развитие территории муниципального образования  на 2017-2024 годы</t>
  </si>
  <si>
    <t>01 0 07 L5760</t>
  </si>
  <si>
    <t>01 0 П5 S1401</t>
  </si>
  <si>
    <t xml:space="preserve">                                                                                                                                                                                                                               
Отчет об исполнении к муниципальной программе "Устойчивое развитие территории МО Георгиевский сельсовет за  2022 год 
РЕСУРСНОЕ ОБЕСПЕЧЕНИЕ
реализации муниципальной программы
таблица № 1
                                                                     </t>
  </si>
  <si>
    <t>2022 утвержденные бюджетные назначения</t>
  </si>
  <si>
    <t>2022 исполнено</t>
  </si>
  <si>
    <t>542,01793</t>
  </si>
  <si>
    <t>111,00000</t>
  </si>
  <si>
    <t>1,60000</t>
  </si>
  <si>
    <t>228,87600</t>
  </si>
  <si>
    <t>104,88458</t>
  </si>
  <si>
    <t>23,40000</t>
  </si>
  <si>
    <t>546,43963</t>
  </si>
  <si>
    <t>2,00000</t>
  </si>
  <si>
    <t>0,50000</t>
  </si>
  <si>
    <t>672,01826</t>
  </si>
  <si>
    <t>261,07106</t>
  </si>
  <si>
    <t>01 0 05 90920</t>
  </si>
  <si>
    <t>01 0 05 91190</t>
  </si>
  <si>
    <t>375,83242</t>
  </si>
  <si>
    <t>223,19625</t>
  </si>
  <si>
    <t>10,00000</t>
  </si>
  <si>
    <t>9,00900</t>
  </si>
  <si>
    <t>0,13300</t>
  </si>
  <si>
    <t>26,00000</t>
  </si>
  <si>
    <t>0,10000</t>
  </si>
  <si>
    <t>3,44852</t>
  </si>
  <si>
    <t>5,14100</t>
  </si>
  <si>
    <t>1119,05752</t>
  </si>
  <si>
    <t>385,83242</t>
  </si>
  <si>
    <t>1105,28340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</si>
</sst>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0.000000000"/>
    <numFmt numFmtId="180" formatCode="0.0000000000"/>
    <numFmt numFmtId="181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32" borderId="10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9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49" fontId="7" fillId="33" borderId="21" xfId="0" applyNumberFormat="1" applyFont="1" applyFill="1" applyBorder="1" applyAlignment="1">
      <alignment horizontal="center" wrapText="1"/>
    </xf>
    <xf numFmtId="49" fontId="9" fillId="33" borderId="14" xfId="0" applyNumberFormat="1" applyFont="1" applyFill="1" applyBorder="1" applyAlignment="1">
      <alignment wrapText="1"/>
    </xf>
    <xf numFmtId="0" fontId="10" fillId="33" borderId="22" xfId="0" applyFont="1" applyFill="1" applyBorder="1" applyAlignment="1">
      <alignment wrapText="1"/>
    </xf>
    <xf numFmtId="0" fontId="10" fillId="33" borderId="23" xfId="0" applyFont="1" applyFill="1" applyBorder="1" applyAlignment="1">
      <alignment wrapText="1"/>
    </xf>
    <xf numFmtId="49" fontId="10" fillId="33" borderId="21" xfId="0" applyNumberFormat="1" applyFont="1" applyFill="1" applyBorder="1" applyAlignment="1">
      <alignment horizontal="center" wrapText="1"/>
    </xf>
    <xf numFmtId="0" fontId="9" fillId="33" borderId="24" xfId="0" applyFont="1" applyFill="1" applyBorder="1" applyAlignment="1">
      <alignment wrapText="1"/>
    </xf>
    <xf numFmtId="49" fontId="9" fillId="33" borderId="25" xfId="0" applyNumberFormat="1" applyFont="1" applyFill="1" applyBorder="1" applyAlignment="1">
      <alignment wrapText="1"/>
    </xf>
    <xf numFmtId="0" fontId="3" fillId="33" borderId="26" xfId="0" applyFont="1" applyFill="1" applyBorder="1" applyAlignment="1">
      <alignment horizontal="center" wrapText="1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29" xfId="0" applyFont="1" applyFill="1" applyBorder="1" applyAlignment="1">
      <alignment wrapText="1"/>
    </xf>
    <xf numFmtId="49" fontId="9" fillId="33" borderId="15" xfId="0" applyNumberFormat="1" applyFont="1" applyFill="1" applyBorder="1" applyAlignment="1">
      <alignment wrapText="1"/>
    </xf>
    <xf numFmtId="0" fontId="3" fillId="33" borderId="30" xfId="0" applyFont="1" applyFill="1" applyBorder="1" applyAlignment="1">
      <alignment horizontal="center" wrapText="1"/>
    </xf>
    <xf numFmtId="49" fontId="9" fillId="33" borderId="31" xfId="0" applyNumberFormat="1" applyFont="1" applyFill="1" applyBorder="1" applyAlignment="1">
      <alignment horizontal="center" wrapText="1"/>
    </xf>
    <xf numFmtId="0" fontId="9" fillId="33" borderId="32" xfId="0" applyFont="1" applyFill="1" applyBorder="1" applyAlignment="1">
      <alignment wrapText="1"/>
    </xf>
    <xf numFmtId="0" fontId="9" fillId="33" borderId="33" xfId="0" applyFont="1" applyFill="1" applyBorder="1" applyAlignment="1">
      <alignment wrapText="1"/>
    </xf>
    <xf numFmtId="2" fontId="9" fillId="33" borderId="21" xfId="0" applyNumberFormat="1" applyFont="1" applyFill="1" applyBorder="1" applyAlignment="1">
      <alignment horizontal="center" wrapText="1"/>
    </xf>
    <xf numFmtId="49" fontId="9" fillId="33" borderId="34" xfId="0" applyNumberFormat="1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 wrapText="1"/>
    </xf>
    <xf numFmtId="49" fontId="10" fillId="33" borderId="22" xfId="0" applyNumberFormat="1" applyFont="1" applyFill="1" applyBorder="1" applyAlignment="1">
      <alignment wrapText="1"/>
    </xf>
    <xf numFmtId="0" fontId="9" fillId="33" borderId="37" xfId="0" applyFont="1" applyFill="1" applyBorder="1" applyAlignment="1">
      <alignment wrapText="1"/>
    </xf>
    <xf numFmtId="49" fontId="9" fillId="33" borderId="32" xfId="0" applyNumberFormat="1" applyFont="1" applyFill="1" applyBorder="1" applyAlignment="1">
      <alignment wrapText="1"/>
    </xf>
    <xf numFmtId="49" fontId="9" fillId="33" borderId="21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 wrapText="1"/>
    </xf>
    <xf numFmtId="0" fontId="9" fillId="33" borderId="39" xfId="0" applyFont="1" applyFill="1" applyBorder="1" applyAlignment="1">
      <alignment wrapText="1"/>
    </xf>
    <xf numFmtId="49" fontId="10" fillId="33" borderId="23" xfId="0" applyNumberFormat="1" applyFont="1" applyFill="1" applyBorder="1" applyAlignment="1">
      <alignment wrapText="1"/>
    </xf>
    <xf numFmtId="49" fontId="10" fillId="33" borderId="32" xfId="0" applyNumberFormat="1" applyFont="1" applyFill="1" applyBorder="1" applyAlignment="1">
      <alignment wrapText="1"/>
    </xf>
    <xf numFmtId="49" fontId="10" fillId="33" borderId="33" xfId="0" applyNumberFormat="1" applyFont="1" applyFill="1" applyBorder="1" applyAlignment="1">
      <alignment wrapText="1"/>
    </xf>
    <xf numFmtId="0" fontId="3" fillId="33" borderId="26" xfId="0" applyFont="1" applyFill="1" applyBorder="1" applyAlignment="1">
      <alignment horizontal="justify" vertical="top" wrapText="1"/>
    </xf>
    <xf numFmtId="0" fontId="3" fillId="33" borderId="26" xfId="0" applyFont="1" applyFill="1" applyBorder="1" applyAlignment="1">
      <alignment horizontal="justify" vertical="center" wrapText="1"/>
    </xf>
    <xf numFmtId="0" fontId="3" fillId="33" borderId="35" xfId="0" applyFont="1" applyFill="1" applyBorder="1" applyAlignment="1">
      <alignment horizontal="justify" vertical="top" wrapText="1"/>
    </xf>
    <xf numFmtId="49" fontId="9" fillId="33" borderId="12" xfId="0" applyNumberFormat="1" applyFont="1" applyFill="1" applyBorder="1" applyAlignment="1">
      <alignment horizontal="center" wrapText="1"/>
    </xf>
    <xf numFmtId="49" fontId="10" fillId="33" borderId="25" xfId="0" applyNumberFormat="1" applyFont="1" applyFill="1" applyBorder="1" applyAlignment="1">
      <alignment wrapText="1"/>
    </xf>
    <xf numFmtId="49" fontId="10" fillId="33" borderId="26" xfId="0" applyNumberFormat="1" applyFont="1" applyFill="1" applyBorder="1" applyAlignment="1">
      <alignment wrapText="1"/>
    </xf>
    <xf numFmtId="0" fontId="9" fillId="33" borderId="25" xfId="0" applyNumberFormat="1" applyFont="1" applyFill="1" applyBorder="1" applyAlignment="1">
      <alignment wrapText="1"/>
    </xf>
    <xf numFmtId="0" fontId="3" fillId="33" borderId="26" xfId="0" applyFont="1" applyFill="1" applyBorder="1" applyAlignment="1">
      <alignment horizontal="left" wrapText="1"/>
    </xf>
    <xf numFmtId="0" fontId="9" fillId="33" borderId="25" xfId="0" applyFont="1" applyFill="1" applyBorder="1" applyAlignment="1">
      <alignment wrapText="1"/>
    </xf>
    <xf numFmtId="0" fontId="9" fillId="33" borderId="28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left" vertical="top" wrapText="1"/>
    </xf>
    <xf numFmtId="0" fontId="9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center"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173" fontId="9" fillId="33" borderId="24" xfId="0" applyNumberFormat="1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1" fontId="9" fillId="33" borderId="24" xfId="0" applyNumberFormat="1" applyFont="1" applyFill="1" applyBorder="1" applyAlignment="1">
      <alignment horizont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9" fillId="33" borderId="29" xfId="0" applyNumberFormat="1" applyFont="1" applyFill="1" applyBorder="1" applyAlignment="1">
      <alignment wrapText="1"/>
    </xf>
    <xf numFmtId="49" fontId="10" fillId="33" borderId="17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10" fillId="33" borderId="17" xfId="0" applyNumberFormat="1" applyFont="1" applyFill="1" applyBorder="1" applyAlignment="1">
      <alignment horizontal="center" wrapText="1"/>
    </xf>
    <xf numFmtId="2" fontId="9" fillId="33" borderId="42" xfId="0" applyNumberFormat="1" applyFont="1" applyFill="1" applyBorder="1" applyAlignment="1">
      <alignment horizontal="center" wrapText="1"/>
    </xf>
    <xf numFmtId="2" fontId="9" fillId="33" borderId="24" xfId="0" applyNumberFormat="1" applyFont="1" applyFill="1" applyBorder="1" applyAlignment="1">
      <alignment horizontal="center" wrapText="1"/>
    </xf>
    <xf numFmtId="2" fontId="9" fillId="33" borderId="17" xfId="0" applyNumberFormat="1" applyFont="1" applyFill="1" applyBorder="1" applyAlignment="1">
      <alignment horizontal="center" wrapText="1"/>
    </xf>
    <xf numFmtId="2" fontId="9" fillId="33" borderId="43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2" fontId="10" fillId="33" borderId="2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wrapText="1"/>
    </xf>
    <xf numFmtId="49" fontId="10" fillId="33" borderId="44" xfId="0" applyNumberFormat="1" applyFont="1" applyFill="1" applyBorder="1" applyAlignment="1">
      <alignment wrapText="1"/>
    </xf>
    <xf numFmtId="49" fontId="10" fillId="33" borderId="45" xfId="0" applyNumberFormat="1" applyFont="1" applyFill="1" applyBorder="1" applyAlignment="1">
      <alignment horizontal="center" wrapText="1"/>
    </xf>
    <xf numFmtId="2" fontId="9" fillId="33" borderId="46" xfId="0" applyNumberFormat="1" applyFont="1" applyFill="1" applyBorder="1" applyAlignment="1">
      <alignment horizontal="center" wrapText="1"/>
    </xf>
    <xf numFmtId="0" fontId="9" fillId="33" borderId="25" xfId="0" applyNumberFormat="1" applyFont="1" applyFill="1" applyBorder="1" applyAlignment="1">
      <alignment horizontal="center" wrapText="1"/>
    </xf>
    <xf numFmtId="49" fontId="9" fillId="33" borderId="37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2" fontId="9" fillId="33" borderId="47" xfId="0" applyNumberFormat="1" applyFont="1" applyFill="1" applyBorder="1" applyAlignment="1">
      <alignment horizontal="center" wrapText="1"/>
    </xf>
    <xf numFmtId="0" fontId="9" fillId="0" borderId="48" xfId="0" applyFont="1" applyFill="1" applyBorder="1" applyAlignment="1">
      <alignment wrapText="1"/>
    </xf>
    <xf numFmtId="0" fontId="9" fillId="0" borderId="49" xfId="0" applyFont="1" applyFill="1" applyBorder="1" applyAlignment="1">
      <alignment wrapText="1"/>
    </xf>
    <xf numFmtId="0" fontId="9" fillId="33" borderId="50" xfId="0" applyFont="1" applyFill="1" applyBorder="1" applyAlignment="1">
      <alignment wrapText="1"/>
    </xf>
    <xf numFmtId="0" fontId="9" fillId="33" borderId="51" xfId="0" applyFont="1" applyFill="1" applyBorder="1" applyAlignment="1">
      <alignment wrapText="1"/>
    </xf>
    <xf numFmtId="0" fontId="6" fillId="33" borderId="24" xfId="0" applyFont="1" applyFill="1" applyBorder="1" applyAlignment="1">
      <alignment horizontal="justify" wrapText="1"/>
    </xf>
    <xf numFmtId="0" fontId="9" fillId="33" borderId="24" xfId="0" applyFont="1" applyFill="1" applyBorder="1" applyAlignment="1">
      <alignment wrapText="1"/>
    </xf>
    <xf numFmtId="0" fontId="9" fillId="33" borderId="39" xfId="0" applyFont="1" applyFill="1" applyBorder="1" applyAlignment="1">
      <alignment wrapText="1"/>
    </xf>
    <xf numFmtId="0" fontId="9" fillId="33" borderId="52" xfId="0" applyFont="1" applyFill="1" applyBorder="1" applyAlignment="1">
      <alignment wrapText="1"/>
    </xf>
    <xf numFmtId="0" fontId="9" fillId="33" borderId="53" xfId="0" applyFont="1" applyFill="1" applyBorder="1" applyAlignment="1">
      <alignment wrapText="1"/>
    </xf>
    <xf numFmtId="0" fontId="9" fillId="2" borderId="48" xfId="0" applyFont="1" applyFill="1" applyBorder="1" applyAlignment="1">
      <alignment wrapText="1"/>
    </xf>
    <xf numFmtId="0" fontId="9" fillId="2" borderId="49" xfId="0" applyFont="1" applyFill="1" applyBorder="1" applyAlignment="1">
      <alignment wrapText="1"/>
    </xf>
    <xf numFmtId="0" fontId="14" fillId="33" borderId="44" xfId="0" applyFont="1" applyFill="1" applyBorder="1" applyAlignment="1">
      <alignment vertical="top" wrapText="1"/>
    </xf>
    <xf numFmtId="0" fontId="9" fillId="33" borderId="54" xfId="0" applyFont="1" applyFill="1" applyBorder="1" applyAlignment="1">
      <alignment wrapText="1"/>
    </xf>
    <xf numFmtId="0" fontId="9" fillId="33" borderId="55" xfId="0" applyFont="1" applyFill="1" applyBorder="1" applyAlignment="1">
      <alignment wrapText="1"/>
    </xf>
    <xf numFmtId="0" fontId="9" fillId="33" borderId="56" xfId="0" applyFont="1" applyFill="1" applyBorder="1" applyAlignment="1">
      <alignment wrapText="1"/>
    </xf>
    <xf numFmtId="0" fontId="10" fillId="33" borderId="57" xfId="0" applyFont="1" applyFill="1" applyBorder="1" applyAlignment="1">
      <alignment horizontal="left" vertical="top" wrapText="1"/>
    </xf>
    <xf numFmtId="0" fontId="9" fillId="33" borderId="43" xfId="0" applyFont="1" applyFill="1" applyBorder="1" applyAlignment="1">
      <alignment wrapText="1"/>
    </xf>
    <xf numFmtId="16" fontId="9" fillId="2" borderId="11" xfId="0" applyNumberFormat="1" applyFont="1" applyFill="1" applyBorder="1" applyAlignment="1">
      <alignment wrapText="1"/>
    </xf>
    <xf numFmtId="0" fontId="9" fillId="2" borderId="40" xfId="0" applyFont="1" applyFill="1" applyBorder="1" applyAlignment="1">
      <alignment wrapText="1"/>
    </xf>
    <xf numFmtId="0" fontId="14" fillId="33" borderId="58" xfId="0" applyFont="1" applyFill="1" applyBorder="1" applyAlignment="1">
      <alignment vertical="top" wrapText="1"/>
    </xf>
    <xf numFmtId="0" fontId="9" fillId="33" borderId="59" xfId="0" applyFont="1" applyFill="1" applyBorder="1" applyAlignment="1">
      <alignment wrapText="1"/>
    </xf>
    <xf numFmtId="0" fontId="9" fillId="34" borderId="60" xfId="0" applyFont="1" applyFill="1" applyBorder="1" applyAlignment="1">
      <alignment wrapText="1"/>
    </xf>
    <xf numFmtId="0" fontId="9" fillId="34" borderId="48" xfId="0" applyFont="1" applyFill="1" applyBorder="1" applyAlignment="1">
      <alignment wrapText="1"/>
    </xf>
    <xf numFmtId="0" fontId="9" fillId="34" borderId="14" xfId="0" applyFont="1" applyFill="1" applyBorder="1" applyAlignment="1">
      <alignment wrapText="1"/>
    </xf>
    <xf numFmtId="0" fontId="10" fillId="33" borderId="37" xfId="0" applyFont="1" applyFill="1" applyBorder="1" applyAlignment="1">
      <alignment horizontal="left" vertical="top" wrapText="1"/>
    </xf>
    <xf numFmtId="0" fontId="9" fillId="33" borderId="29" xfId="0" applyFont="1" applyFill="1" applyBorder="1" applyAlignment="1">
      <alignment wrapText="1"/>
    </xf>
    <xf numFmtId="0" fontId="9" fillId="33" borderId="61" xfId="0" applyFont="1" applyFill="1" applyBorder="1" applyAlignment="1">
      <alignment wrapText="1"/>
    </xf>
    <xf numFmtId="0" fontId="9" fillId="33" borderId="62" xfId="0" applyFont="1" applyFill="1" applyBorder="1" applyAlignment="1">
      <alignment wrapText="1"/>
    </xf>
    <xf numFmtId="0" fontId="9" fillId="33" borderId="63" xfId="0" applyFont="1" applyFill="1" applyBorder="1" applyAlignment="1">
      <alignment wrapText="1"/>
    </xf>
    <xf numFmtId="16" fontId="9" fillId="2" borderId="42" xfId="0" applyNumberFormat="1" applyFont="1" applyFill="1" applyBorder="1" applyAlignment="1">
      <alignment wrapText="1"/>
    </xf>
    <xf numFmtId="0" fontId="6" fillId="33" borderId="47" xfId="0" applyFont="1" applyFill="1" applyBorder="1" applyAlignment="1">
      <alignment horizontal="left" wrapText="1"/>
    </xf>
    <xf numFmtId="0" fontId="9" fillId="33" borderId="37" xfId="0" applyFont="1" applyFill="1" applyBorder="1" applyAlignment="1">
      <alignment horizontal="left" wrapText="1"/>
    </xf>
    <xf numFmtId="0" fontId="9" fillId="2" borderId="42" xfId="0" applyFont="1" applyFill="1" applyBorder="1" applyAlignment="1">
      <alignment wrapText="1"/>
    </xf>
    <xf numFmtId="0" fontId="4" fillId="33" borderId="37" xfId="0" applyFont="1" applyFill="1" applyBorder="1" applyAlignment="1">
      <alignment horizontal="left" wrapText="1"/>
    </xf>
    <xf numFmtId="0" fontId="9" fillId="33" borderId="44" xfId="0" applyFont="1" applyFill="1" applyBorder="1" applyAlignment="1">
      <alignment wrapText="1"/>
    </xf>
    <xf numFmtId="0" fontId="4" fillId="33" borderId="64" xfId="0" applyFont="1" applyFill="1" applyBorder="1" applyAlignment="1">
      <alignment horizontal="left" vertical="distributed"/>
    </xf>
    <xf numFmtId="0" fontId="9" fillId="33" borderId="24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33" borderId="65" xfId="0" applyFont="1" applyFill="1" applyBorder="1" applyAlignment="1">
      <alignment wrapText="1"/>
    </xf>
    <xf numFmtId="0" fontId="6" fillId="33" borderId="57" xfId="0" applyFont="1" applyFill="1" applyBorder="1" applyAlignment="1">
      <alignment horizontal="left" wrapText="1"/>
    </xf>
    <xf numFmtId="0" fontId="9" fillId="33" borderId="47" xfId="0" applyFont="1" applyFill="1" applyBorder="1" applyAlignment="1">
      <alignment horizontal="left" wrapText="1"/>
    </xf>
    <xf numFmtId="0" fontId="9" fillId="33" borderId="43" xfId="0" applyFont="1" applyFill="1" applyBorder="1" applyAlignment="1">
      <alignment horizontal="left" wrapText="1"/>
    </xf>
    <xf numFmtId="0" fontId="4" fillId="33" borderId="64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0" borderId="58" xfId="0" applyFont="1" applyBorder="1" applyAlignment="1">
      <alignment wrapText="1"/>
    </xf>
    <xf numFmtId="0" fontId="9" fillId="0" borderId="66" xfId="0" applyFont="1" applyBorder="1" applyAlignment="1">
      <alignment wrapText="1"/>
    </xf>
    <xf numFmtId="0" fontId="2" fillId="0" borderId="57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wrapText="1"/>
    </xf>
    <xf numFmtId="0" fontId="2" fillId="0" borderId="5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="120" zoomScaleNormal="120" zoomScalePageLayoutView="0" workbookViewId="0" topLeftCell="A1">
      <selection activeCell="H12" sqref="H12"/>
    </sheetView>
  </sheetViews>
  <sheetFormatPr defaultColWidth="9.140625" defaultRowHeight="15"/>
  <cols>
    <col min="1" max="1" width="10.28125" style="1" customWidth="1"/>
    <col min="2" max="2" width="11.28125" style="1" customWidth="1"/>
    <col min="3" max="4" width="24.28125" style="1" customWidth="1"/>
    <col min="5" max="5" width="6.7109375" style="1" customWidth="1"/>
    <col min="6" max="6" width="8.57421875" style="1" customWidth="1"/>
    <col min="7" max="7" width="16.8515625" style="1" customWidth="1"/>
    <col min="8" max="8" width="14.28125" style="17" customWidth="1"/>
    <col min="9" max="9" width="14.00390625" style="17" customWidth="1"/>
    <col min="10" max="10" width="15.00390625" style="1" customWidth="1"/>
    <col min="11" max="16384" width="9.140625" style="1" customWidth="1"/>
  </cols>
  <sheetData>
    <row r="1" spans="1:10" ht="15">
      <c r="A1" s="138" t="s">
        <v>110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6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ht="15.75" thickBot="1"/>
    <row r="5" spans="1:10" s="2" customFormat="1" ht="14.25">
      <c r="A5" s="5"/>
      <c r="B5" s="139" t="s">
        <v>0</v>
      </c>
      <c r="C5" s="141" t="s">
        <v>1</v>
      </c>
      <c r="D5" s="143" t="s">
        <v>2</v>
      </c>
      <c r="E5" s="145" t="s">
        <v>3</v>
      </c>
      <c r="F5" s="146"/>
      <c r="G5" s="147"/>
      <c r="H5" s="145" t="s">
        <v>4</v>
      </c>
      <c r="I5" s="146"/>
      <c r="J5" s="146"/>
    </row>
    <row r="6" spans="1:10" s="2" customFormat="1" ht="72" thickBot="1">
      <c r="A6" s="6" t="s">
        <v>7</v>
      </c>
      <c r="B6" s="140"/>
      <c r="C6" s="142"/>
      <c r="D6" s="144"/>
      <c r="E6" s="8" t="s">
        <v>2</v>
      </c>
      <c r="F6" s="9" t="s">
        <v>6</v>
      </c>
      <c r="G6" s="7" t="s">
        <v>5</v>
      </c>
      <c r="H6" s="73" t="s">
        <v>111</v>
      </c>
      <c r="I6" s="75" t="s">
        <v>112</v>
      </c>
      <c r="J6" s="76" t="s">
        <v>101</v>
      </c>
    </row>
    <row r="7" spans="1:10" s="3" customFormat="1" ht="18" customHeight="1" thickBot="1">
      <c r="A7" s="10">
        <v>1</v>
      </c>
      <c r="B7" s="11">
        <v>2</v>
      </c>
      <c r="C7" s="12">
        <v>3</v>
      </c>
      <c r="D7" s="13">
        <v>4</v>
      </c>
      <c r="E7" s="14">
        <v>5</v>
      </c>
      <c r="F7" s="15">
        <v>6</v>
      </c>
      <c r="G7" s="16">
        <v>7</v>
      </c>
      <c r="H7" s="18">
        <v>8</v>
      </c>
      <c r="I7" s="19">
        <v>9</v>
      </c>
      <c r="J7" s="16">
        <v>10</v>
      </c>
    </row>
    <row r="8" spans="1:10" ht="124.5" customHeight="1" thickBot="1">
      <c r="A8" s="4">
        <v>1</v>
      </c>
      <c r="B8" s="20" t="s">
        <v>8</v>
      </c>
      <c r="C8" s="21" t="s">
        <v>107</v>
      </c>
      <c r="D8" s="22" t="s">
        <v>76</v>
      </c>
      <c r="E8" s="23" t="s">
        <v>10</v>
      </c>
      <c r="F8" s="24" t="s">
        <v>10</v>
      </c>
      <c r="G8" s="25" t="s">
        <v>10</v>
      </c>
      <c r="H8" s="26">
        <f>H9+H14+H16+H21+H27+H33+H37+H42+H60+H64+H72</f>
        <v>4102.137100000001</v>
      </c>
      <c r="I8" s="26">
        <f>I9+I14+I16+I21+I27+I33+I37+I42+I60+I64+I72</f>
        <v>3014.29921</v>
      </c>
      <c r="J8" s="79">
        <f aca="true" t="shared" si="0" ref="J8:J17">I8/H8*100</f>
        <v>73.48119130391814</v>
      </c>
    </row>
    <row r="9" spans="1:10" ht="15.75" thickBot="1">
      <c r="A9" s="116" t="s">
        <v>9</v>
      </c>
      <c r="B9" s="106" t="s">
        <v>81</v>
      </c>
      <c r="C9" s="119" t="s">
        <v>80</v>
      </c>
      <c r="D9" s="121" t="s">
        <v>76</v>
      </c>
      <c r="E9" s="27" t="s">
        <v>98</v>
      </c>
      <c r="F9" s="28" t="s">
        <v>10</v>
      </c>
      <c r="G9" s="29" t="s">
        <v>10</v>
      </c>
      <c r="H9" s="30">
        <f>H10+H11+H12+H13</f>
        <v>1665.4971500000001</v>
      </c>
      <c r="I9" s="30">
        <f>I10+I11+I12+I13</f>
        <v>1647.30133</v>
      </c>
      <c r="J9" s="80">
        <f t="shared" si="0"/>
        <v>98.90748417071742</v>
      </c>
    </row>
    <row r="10" spans="1:10" ht="15.75">
      <c r="A10" s="117"/>
      <c r="B10" s="97"/>
      <c r="C10" s="100"/>
      <c r="D10" s="102"/>
      <c r="E10" s="27" t="s">
        <v>98</v>
      </c>
      <c r="F10" s="32" t="s">
        <v>11</v>
      </c>
      <c r="G10" s="33" t="s">
        <v>12</v>
      </c>
      <c r="H10" s="34" t="s">
        <v>119</v>
      </c>
      <c r="I10" s="34" t="s">
        <v>113</v>
      </c>
      <c r="J10" s="81">
        <f t="shared" si="0"/>
        <v>99.19081637618415</v>
      </c>
    </row>
    <row r="11" spans="1:10" ht="15.75">
      <c r="A11" s="117"/>
      <c r="B11" s="97"/>
      <c r="C11" s="100"/>
      <c r="D11" s="102"/>
      <c r="E11" s="27" t="s">
        <v>98</v>
      </c>
      <c r="F11" s="32" t="s">
        <v>13</v>
      </c>
      <c r="G11" s="33" t="s">
        <v>14</v>
      </c>
      <c r="H11" s="35" t="s">
        <v>135</v>
      </c>
      <c r="I11" s="35" t="s">
        <v>137</v>
      </c>
      <c r="J11" s="82">
        <f t="shared" si="0"/>
        <v>98.76913208178968</v>
      </c>
    </row>
    <row r="12" spans="1:10" ht="15.75">
      <c r="A12" s="118"/>
      <c r="B12" s="107"/>
      <c r="C12" s="120"/>
      <c r="D12" s="122"/>
      <c r="E12" s="27" t="s">
        <v>98</v>
      </c>
      <c r="F12" s="37" t="s">
        <v>13</v>
      </c>
      <c r="G12" s="38" t="s">
        <v>103</v>
      </c>
      <c r="H12" s="39"/>
      <c r="I12" s="39"/>
      <c r="J12" s="82"/>
    </row>
    <row r="13" spans="1:10" ht="71.25" customHeight="1" thickBot="1">
      <c r="A13" s="118"/>
      <c r="B13" s="107"/>
      <c r="C13" s="120"/>
      <c r="D13" s="122"/>
      <c r="E13" s="27" t="s">
        <v>98</v>
      </c>
      <c r="F13" s="37" t="s">
        <v>13</v>
      </c>
      <c r="G13" s="38" t="s">
        <v>15</v>
      </c>
      <c r="H13" s="39"/>
      <c r="I13" s="39"/>
      <c r="J13" s="77"/>
    </row>
    <row r="14" spans="1:10" ht="15.75" thickBot="1">
      <c r="A14" s="112" t="s">
        <v>18</v>
      </c>
      <c r="B14" s="114" t="s">
        <v>79</v>
      </c>
      <c r="C14" s="110" t="s">
        <v>78</v>
      </c>
      <c r="D14" s="108" t="s">
        <v>76</v>
      </c>
      <c r="E14" s="27" t="s">
        <v>98</v>
      </c>
      <c r="F14" s="40" t="s">
        <v>10</v>
      </c>
      <c r="G14" s="41" t="s">
        <v>10</v>
      </c>
      <c r="H14" s="42" t="str">
        <f>H15</f>
        <v>111,00000</v>
      </c>
      <c r="I14" s="42" t="str">
        <f>I15</f>
        <v>111,00000</v>
      </c>
      <c r="J14" s="83">
        <f t="shared" si="0"/>
        <v>100</v>
      </c>
    </row>
    <row r="15" spans="1:11" ht="116.25" customHeight="1" thickBot="1">
      <c r="A15" s="113"/>
      <c r="B15" s="115"/>
      <c r="C15" s="111"/>
      <c r="D15" s="109"/>
      <c r="E15" s="27" t="s">
        <v>98</v>
      </c>
      <c r="F15" s="43" t="s">
        <v>16</v>
      </c>
      <c r="G15" s="44" t="s">
        <v>17</v>
      </c>
      <c r="H15" s="45" t="s">
        <v>114</v>
      </c>
      <c r="I15" s="45" t="s">
        <v>114</v>
      </c>
      <c r="J15" s="84">
        <f t="shared" si="0"/>
        <v>100</v>
      </c>
      <c r="K15" s="17"/>
    </row>
    <row r="16" spans="1:10" ht="15.75" thickBot="1">
      <c r="A16" s="116" t="s">
        <v>21</v>
      </c>
      <c r="B16" s="129" t="s">
        <v>83</v>
      </c>
      <c r="C16" s="128" t="s">
        <v>82</v>
      </c>
      <c r="D16" s="121" t="s">
        <v>76</v>
      </c>
      <c r="E16" s="27" t="s">
        <v>98</v>
      </c>
      <c r="F16" s="46" t="s">
        <v>10</v>
      </c>
      <c r="G16" s="29" t="s">
        <v>10</v>
      </c>
      <c r="H16" s="30">
        <f>H17+H18+H19+H20</f>
        <v>3</v>
      </c>
      <c r="I16" s="30">
        <f>I17+I18+I19+I20</f>
        <v>1.6</v>
      </c>
      <c r="J16" s="84">
        <f t="shared" si="0"/>
        <v>53.333333333333336</v>
      </c>
    </row>
    <row r="17" spans="1:10" ht="16.5" thickBot="1">
      <c r="A17" s="117"/>
      <c r="B17" s="97"/>
      <c r="C17" s="100"/>
      <c r="D17" s="102"/>
      <c r="E17" s="27" t="s">
        <v>98</v>
      </c>
      <c r="F17" s="32" t="s">
        <v>99</v>
      </c>
      <c r="G17" s="33" t="s">
        <v>104</v>
      </c>
      <c r="H17" s="34" t="s">
        <v>120</v>
      </c>
      <c r="I17" s="34" t="s">
        <v>115</v>
      </c>
      <c r="J17" s="84">
        <f t="shared" si="0"/>
        <v>80</v>
      </c>
    </row>
    <row r="18" spans="1:10" ht="16.5" thickBot="1">
      <c r="A18" s="117"/>
      <c r="B18" s="97"/>
      <c r="C18" s="100"/>
      <c r="D18" s="102"/>
      <c r="E18" s="27" t="s">
        <v>98</v>
      </c>
      <c r="F18" s="32" t="s">
        <v>99</v>
      </c>
      <c r="G18" s="33" t="s">
        <v>19</v>
      </c>
      <c r="H18" s="35" t="s">
        <v>121</v>
      </c>
      <c r="I18" s="35" t="s">
        <v>72</v>
      </c>
      <c r="J18" s="85"/>
    </row>
    <row r="19" spans="1:10" ht="16.5" thickBot="1">
      <c r="A19" s="117"/>
      <c r="B19" s="97"/>
      <c r="C19" s="100"/>
      <c r="D19" s="102"/>
      <c r="E19" s="27" t="s">
        <v>98</v>
      </c>
      <c r="F19" s="32" t="s">
        <v>99</v>
      </c>
      <c r="G19" s="33" t="s">
        <v>20</v>
      </c>
      <c r="H19" s="35" t="s">
        <v>121</v>
      </c>
      <c r="I19" s="35" t="s">
        <v>72</v>
      </c>
      <c r="J19" s="85"/>
    </row>
    <row r="20" spans="1:10" ht="206.25" customHeight="1" thickBot="1">
      <c r="A20" s="118"/>
      <c r="B20" s="107"/>
      <c r="C20" s="120"/>
      <c r="D20" s="122"/>
      <c r="E20" s="27" t="s">
        <v>98</v>
      </c>
      <c r="F20" s="37"/>
      <c r="G20" s="38"/>
      <c r="H20" s="39"/>
      <c r="I20" s="39"/>
      <c r="J20" s="36"/>
    </row>
    <row r="21" spans="1:10" ht="15.75" thickBot="1">
      <c r="A21" s="124" t="s">
        <v>31</v>
      </c>
      <c r="B21" s="123" t="s">
        <v>85</v>
      </c>
      <c r="C21" s="130" t="s">
        <v>84</v>
      </c>
      <c r="D21" s="133" t="s">
        <v>77</v>
      </c>
      <c r="E21" s="27" t="s">
        <v>98</v>
      </c>
      <c r="F21" s="48" t="s">
        <v>10</v>
      </c>
      <c r="G21" s="41" t="s">
        <v>10</v>
      </c>
      <c r="H21" s="49">
        <f>H22+H23+H24+H25+H26</f>
        <v>933.08932</v>
      </c>
      <c r="I21" s="49">
        <f>I22+I23+I24+I25+I26</f>
        <v>333.76058</v>
      </c>
      <c r="J21" s="83">
        <f>I21/H21*100</f>
        <v>35.769413800599494</v>
      </c>
    </row>
    <row r="22" spans="1:10" ht="15.75">
      <c r="A22" s="104"/>
      <c r="B22" s="97"/>
      <c r="C22" s="131"/>
      <c r="D22" s="102"/>
      <c r="E22" s="27" t="s">
        <v>98</v>
      </c>
      <c r="F22" s="32" t="s">
        <v>22</v>
      </c>
      <c r="G22" s="33" t="s">
        <v>23</v>
      </c>
      <c r="H22" s="34" t="s">
        <v>122</v>
      </c>
      <c r="I22" s="34" t="s">
        <v>116</v>
      </c>
      <c r="J22" s="81">
        <f>I22/H22*100</f>
        <v>34.0580031262841</v>
      </c>
    </row>
    <row r="23" spans="1:10" ht="15.75">
      <c r="A23" s="104"/>
      <c r="B23" s="97"/>
      <c r="C23" s="131"/>
      <c r="D23" s="102"/>
      <c r="E23" s="27" t="s">
        <v>98</v>
      </c>
      <c r="F23" s="32" t="s">
        <v>22</v>
      </c>
      <c r="G23" s="33" t="s">
        <v>24</v>
      </c>
      <c r="H23" s="35" t="s">
        <v>123</v>
      </c>
      <c r="I23" s="35" t="s">
        <v>117</v>
      </c>
      <c r="J23" s="82">
        <f>I23/H23*100</f>
        <v>40.174724843113594</v>
      </c>
    </row>
    <row r="24" spans="1:10" ht="15.75">
      <c r="A24" s="104"/>
      <c r="B24" s="97"/>
      <c r="C24" s="131"/>
      <c r="D24" s="102"/>
      <c r="E24" s="27" t="s">
        <v>98</v>
      </c>
      <c r="F24" s="32" t="s">
        <v>22</v>
      </c>
      <c r="G24" s="33" t="s">
        <v>25</v>
      </c>
      <c r="H24" s="35"/>
      <c r="I24" s="35"/>
      <c r="J24" s="31"/>
    </row>
    <row r="25" spans="1:10" ht="15.75">
      <c r="A25" s="104"/>
      <c r="B25" s="97"/>
      <c r="C25" s="131"/>
      <c r="D25" s="102"/>
      <c r="E25" s="27" t="s">
        <v>98</v>
      </c>
      <c r="F25" s="32" t="s">
        <v>22</v>
      </c>
      <c r="G25" s="33" t="s">
        <v>26</v>
      </c>
      <c r="H25" s="35"/>
      <c r="I25" s="35"/>
      <c r="J25" s="31"/>
    </row>
    <row r="26" spans="1:10" ht="16.5" thickBot="1">
      <c r="A26" s="105"/>
      <c r="B26" s="98"/>
      <c r="C26" s="132"/>
      <c r="D26" s="103"/>
      <c r="E26" s="27" t="s">
        <v>98</v>
      </c>
      <c r="F26" s="43" t="s">
        <v>22</v>
      </c>
      <c r="G26" s="44" t="s">
        <v>27</v>
      </c>
      <c r="H26" s="50"/>
      <c r="I26" s="50"/>
      <c r="J26" s="51"/>
    </row>
    <row r="27" spans="1:10" ht="15.75" thickBot="1">
      <c r="A27" s="116" t="s">
        <v>32</v>
      </c>
      <c r="B27" s="129" t="s">
        <v>89</v>
      </c>
      <c r="C27" s="128" t="s">
        <v>88</v>
      </c>
      <c r="D27" s="121" t="s">
        <v>76</v>
      </c>
      <c r="E27" s="27" t="s">
        <v>98</v>
      </c>
      <c r="F27" s="46" t="s">
        <v>10</v>
      </c>
      <c r="G27" s="52" t="s">
        <v>10</v>
      </c>
      <c r="H27" s="30">
        <f>H28+H29+H30+H31+H32</f>
        <v>25.4</v>
      </c>
      <c r="I27" s="30">
        <f>I28+I29+I30+I31+I32</f>
        <v>23.4</v>
      </c>
      <c r="J27" s="78">
        <f>J28+J29+J30+J31+J32</f>
        <v>100</v>
      </c>
    </row>
    <row r="28" spans="1:10" ht="15.75">
      <c r="A28" s="117"/>
      <c r="B28" s="97"/>
      <c r="C28" s="100"/>
      <c r="D28" s="102"/>
      <c r="E28" s="27" t="s">
        <v>98</v>
      </c>
      <c r="F28" s="32" t="s">
        <v>30</v>
      </c>
      <c r="G28" s="33" t="s">
        <v>125</v>
      </c>
      <c r="H28" s="34" t="s">
        <v>118</v>
      </c>
      <c r="I28" s="34" t="s">
        <v>118</v>
      </c>
      <c r="J28" s="92">
        <f>I28/H28*100</f>
        <v>100</v>
      </c>
    </row>
    <row r="29" spans="1:10" ht="15.75">
      <c r="A29" s="117"/>
      <c r="B29" s="97"/>
      <c r="C29" s="100"/>
      <c r="D29" s="102"/>
      <c r="E29" s="27" t="s">
        <v>98</v>
      </c>
      <c r="F29" s="32" t="s">
        <v>30</v>
      </c>
      <c r="G29" s="33" t="s">
        <v>28</v>
      </c>
      <c r="H29" s="35"/>
      <c r="I29" s="35"/>
      <c r="J29" s="71"/>
    </row>
    <row r="30" spans="1:10" ht="15.75">
      <c r="A30" s="117"/>
      <c r="B30" s="97"/>
      <c r="C30" s="100"/>
      <c r="D30" s="102"/>
      <c r="E30" s="27" t="s">
        <v>98</v>
      </c>
      <c r="F30" s="32" t="s">
        <v>30</v>
      </c>
      <c r="G30" s="33" t="s">
        <v>124</v>
      </c>
      <c r="H30" s="35" t="s">
        <v>120</v>
      </c>
      <c r="I30" s="35" t="s">
        <v>72</v>
      </c>
      <c r="J30" s="31"/>
    </row>
    <row r="31" spans="1:10" ht="15.75">
      <c r="A31" s="117"/>
      <c r="B31" s="97"/>
      <c r="C31" s="100"/>
      <c r="D31" s="102"/>
      <c r="E31" s="27" t="s">
        <v>98</v>
      </c>
      <c r="F31" s="32" t="s">
        <v>30</v>
      </c>
      <c r="G31" s="33" t="s">
        <v>100</v>
      </c>
      <c r="H31" s="35"/>
      <c r="I31" s="35"/>
      <c r="J31" s="72"/>
    </row>
    <row r="32" spans="1:10" ht="66" customHeight="1" thickBot="1">
      <c r="A32" s="118"/>
      <c r="B32" s="107"/>
      <c r="C32" s="120"/>
      <c r="D32" s="122"/>
      <c r="E32" s="27" t="s">
        <v>98</v>
      </c>
      <c r="F32" s="37" t="s">
        <v>30</v>
      </c>
      <c r="G32" s="38" t="s">
        <v>29</v>
      </c>
      <c r="H32" s="39"/>
      <c r="I32" s="39"/>
      <c r="J32" s="36"/>
    </row>
    <row r="33" spans="1:10" ht="15.75" thickBot="1">
      <c r="A33" s="124" t="s">
        <v>37</v>
      </c>
      <c r="B33" s="123" t="s">
        <v>87</v>
      </c>
      <c r="C33" s="137" t="s">
        <v>86</v>
      </c>
      <c r="D33" s="133" t="s">
        <v>76</v>
      </c>
      <c r="E33" s="27" t="s">
        <v>98</v>
      </c>
      <c r="F33" s="53" t="s">
        <v>10</v>
      </c>
      <c r="G33" s="54" t="s">
        <v>10</v>
      </c>
      <c r="H33" s="30">
        <f>H34+H35+H36</f>
        <v>0</v>
      </c>
      <c r="I33" s="30">
        <f>I34+I35+I36</f>
        <v>0</v>
      </c>
      <c r="J33" s="80"/>
    </row>
    <row r="34" spans="1:10" ht="15.75">
      <c r="A34" s="104"/>
      <c r="B34" s="97"/>
      <c r="C34" s="100"/>
      <c r="D34" s="102"/>
      <c r="E34" s="27" t="s">
        <v>98</v>
      </c>
      <c r="F34" s="32" t="s">
        <v>40</v>
      </c>
      <c r="G34" s="33" t="s">
        <v>33</v>
      </c>
      <c r="H34" s="34"/>
      <c r="I34" s="34"/>
      <c r="J34" s="47"/>
    </row>
    <row r="35" spans="1:10" ht="15.75">
      <c r="A35" s="104"/>
      <c r="B35" s="97"/>
      <c r="C35" s="100"/>
      <c r="D35" s="102"/>
      <c r="E35" s="27" t="s">
        <v>98</v>
      </c>
      <c r="F35" s="32" t="s">
        <v>40</v>
      </c>
      <c r="G35" s="33" t="s">
        <v>34</v>
      </c>
      <c r="H35" s="35"/>
      <c r="I35" s="35"/>
      <c r="J35" s="82"/>
    </row>
    <row r="36" spans="1:10" ht="36.75" customHeight="1" thickBot="1">
      <c r="A36" s="105"/>
      <c r="B36" s="98"/>
      <c r="C36" s="101"/>
      <c r="D36" s="103"/>
      <c r="E36" s="27" t="s">
        <v>98</v>
      </c>
      <c r="F36" s="43" t="s">
        <v>40</v>
      </c>
      <c r="G36" s="44" t="s">
        <v>35</v>
      </c>
      <c r="H36" s="50"/>
      <c r="I36" s="50"/>
      <c r="J36" s="51"/>
    </row>
    <row r="37" spans="1:10" ht="15.75" thickBot="1">
      <c r="A37" s="116" t="s">
        <v>41</v>
      </c>
      <c r="B37" s="129" t="s">
        <v>91</v>
      </c>
      <c r="C37" s="128" t="s">
        <v>90</v>
      </c>
      <c r="D37" s="121" t="s">
        <v>76</v>
      </c>
      <c r="E37" s="27" t="s">
        <v>98</v>
      </c>
      <c r="F37" s="46" t="s">
        <v>10</v>
      </c>
      <c r="G37" s="52" t="s">
        <v>10</v>
      </c>
      <c r="H37" s="30" t="s">
        <v>136</v>
      </c>
      <c r="I37" s="30">
        <f>I38+I39+I41</f>
        <v>223.19625</v>
      </c>
      <c r="J37" s="84">
        <f>I37/H37*100</f>
        <v>57.847977108818384</v>
      </c>
    </row>
    <row r="38" spans="1:10" ht="16.5" thickBot="1">
      <c r="A38" s="117"/>
      <c r="B38" s="97"/>
      <c r="C38" s="100"/>
      <c r="D38" s="102"/>
      <c r="E38" s="27" t="s">
        <v>98</v>
      </c>
      <c r="F38" s="32" t="s">
        <v>36</v>
      </c>
      <c r="G38" s="33" t="s">
        <v>38</v>
      </c>
      <c r="H38" s="34" t="s">
        <v>126</v>
      </c>
      <c r="I38" s="34" t="s">
        <v>127</v>
      </c>
      <c r="J38" s="84">
        <f>I38/H38*100</f>
        <v>59.38717314488196</v>
      </c>
    </row>
    <row r="39" spans="1:10" ht="16.5" thickBot="1">
      <c r="A39" s="117"/>
      <c r="B39" s="97"/>
      <c r="C39" s="100"/>
      <c r="D39" s="102"/>
      <c r="E39" s="27" t="s">
        <v>98</v>
      </c>
      <c r="F39" s="32" t="s">
        <v>36</v>
      </c>
      <c r="G39" s="33" t="s">
        <v>39</v>
      </c>
      <c r="H39" s="35" t="s">
        <v>128</v>
      </c>
      <c r="I39" s="35" t="s">
        <v>72</v>
      </c>
      <c r="J39" s="84">
        <f>I39/H39*100</f>
        <v>0</v>
      </c>
    </row>
    <row r="40" spans="1:10" ht="15.75">
      <c r="A40" s="118"/>
      <c r="B40" s="107"/>
      <c r="C40" s="120"/>
      <c r="D40" s="122"/>
      <c r="E40" s="27" t="s">
        <v>98</v>
      </c>
      <c r="F40" s="37" t="s">
        <v>36</v>
      </c>
      <c r="G40" s="38" t="s">
        <v>109</v>
      </c>
      <c r="H40" s="39"/>
      <c r="I40" s="39" t="s">
        <v>72</v>
      </c>
      <c r="J40" s="94">
        <v>0</v>
      </c>
    </row>
    <row r="41" spans="1:10" ht="34.5" customHeight="1" thickBot="1">
      <c r="A41" s="118"/>
      <c r="B41" s="107"/>
      <c r="C41" s="120"/>
      <c r="D41" s="122"/>
      <c r="E41" s="27" t="s">
        <v>98</v>
      </c>
      <c r="F41" s="37" t="s">
        <v>36</v>
      </c>
      <c r="G41" s="38" t="s">
        <v>108</v>
      </c>
      <c r="H41" s="39"/>
      <c r="I41" s="39"/>
      <c r="J41" s="93"/>
    </row>
    <row r="42" spans="1:10" ht="15.75" thickBot="1">
      <c r="A42" s="127" t="s">
        <v>63</v>
      </c>
      <c r="B42" s="123" t="s">
        <v>93</v>
      </c>
      <c r="C42" s="134" t="s">
        <v>92</v>
      </c>
      <c r="D42" s="133" t="s">
        <v>76</v>
      </c>
      <c r="E42" s="27" t="s">
        <v>98</v>
      </c>
      <c r="F42" s="53" t="s">
        <v>10</v>
      </c>
      <c r="G42" s="54" t="s">
        <v>10</v>
      </c>
      <c r="H42" s="30">
        <f>H43+H44+H45+H46+H47+H48+H49+H50+H51+H52+H53+H54+H55+H56+H57+H58+H59</f>
        <v>43.83152</v>
      </c>
      <c r="I42" s="30">
        <f>I43+I44+I45+I46+I47+I48+I49+I50+I51+I52+I53+I54+I55+I56+I57+I58+I59</f>
        <v>43.83152</v>
      </c>
      <c r="J42" s="78">
        <f>I42/H42*100</f>
        <v>100</v>
      </c>
    </row>
    <row r="43" spans="1:10" ht="16.5" thickBot="1">
      <c r="A43" s="104"/>
      <c r="B43" s="97"/>
      <c r="C43" s="135"/>
      <c r="D43" s="102"/>
      <c r="E43" s="27" t="s">
        <v>98</v>
      </c>
      <c r="F43" s="32" t="s">
        <v>30</v>
      </c>
      <c r="G43" s="33" t="s">
        <v>42</v>
      </c>
      <c r="H43" s="34"/>
      <c r="I43" s="34"/>
      <c r="J43" s="84"/>
    </row>
    <row r="44" spans="1:10" ht="16.5" thickBot="1">
      <c r="A44" s="104"/>
      <c r="B44" s="97"/>
      <c r="C44" s="135"/>
      <c r="D44" s="102"/>
      <c r="E44" s="27" t="s">
        <v>98</v>
      </c>
      <c r="F44" s="32" t="s">
        <v>30</v>
      </c>
      <c r="G44" s="55" t="s">
        <v>43</v>
      </c>
      <c r="H44" s="35" t="s">
        <v>129</v>
      </c>
      <c r="I44" s="35" t="s">
        <v>129</v>
      </c>
      <c r="J44" s="84">
        <f>I44/H44*100</f>
        <v>100</v>
      </c>
    </row>
    <row r="45" spans="1:10" ht="15.75">
      <c r="A45" s="104"/>
      <c r="B45" s="97"/>
      <c r="C45" s="135"/>
      <c r="D45" s="102"/>
      <c r="E45" s="27" t="s">
        <v>98</v>
      </c>
      <c r="F45" s="32" t="s">
        <v>58</v>
      </c>
      <c r="G45" s="55" t="s">
        <v>44</v>
      </c>
      <c r="H45" s="35"/>
      <c r="I45" s="35"/>
      <c r="J45" s="74"/>
    </row>
    <row r="46" spans="1:10" ht="15.75">
      <c r="A46" s="104"/>
      <c r="B46" s="97"/>
      <c r="C46" s="135"/>
      <c r="D46" s="102"/>
      <c r="E46" s="27" t="s">
        <v>98</v>
      </c>
      <c r="F46" s="32" t="s">
        <v>59</v>
      </c>
      <c r="G46" s="55" t="s">
        <v>45</v>
      </c>
      <c r="H46" s="35"/>
      <c r="I46" s="35"/>
      <c r="J46" s="31"/>
    </row>
    <row r="47" spans="1:10" ht="15.75">
      <c r="A47" s="104"/>
      <c r="B47" s="97"/>
      <c r="C47" s="135"/>
      <c r="D47" s="102"/>
      <c r="E47" s="27" t="s">
        <v>98</v>
      </c>
      <c r="F47" s="32" t="s">
        <v>60</v>
      </c>
      <c r="G47" s="56" t="s">
        <v>46</v>
      </c>
      <c r="H47" s="35"/>
      <c r="I47" s="35"/>
      <c r="J47" s="31"/>
    </row>
    <row r="48" spans="1:10" ht="16.5" thickBot="1">
      <c r="A48" s="104"/>
      <c r="B48" s="97"/>
      <c r="C48" s="135"/>
      <c r="D48" s="102"/>
      <c r="E48" s="27" t="s">
        <v>98</v>
      </c>
      <c r="F48" s="32" t="s">
        <v>74</v>
      </c>
      <c r="G48" s="55" t="s">
        <v>47</v>
      </c>
      <c r="H48" s="35" t="s">
        <v>130</v>
      </c>
      <c r="I48" s="35" t="s">
        <v>130</v>
      </c>
      <c r="J48" s="84">
        <f>I48/H48*100</f>
        <v>100</v>
      </c>
    </row>
    <row r="49" spans="1:10" ht="15.75">
      <c r="A49" s="104"/>
      <c r="B49" s="97"/>
      <c r="C49" s="135"/>
      <c r="D49" s="102"/>
      <c r="E49" s="27" t="s">
        <v>98</v>
      </c>
      <c r="F49" s="32" t="s">
        <v>61</v>
      </c>
      <c r="G49" s="55" t="s">
        <v>48</v>
      </c>
      <c r="H49" s="35" t="s">
        <v>131</v>
      </c>
      <c r="I49" s="35" t="s">
        <v>131</v>
      </c>
      <c r="J49" s="82">
        <f>I49/H49*100</f>
        <v>100</v>
      </c>
    </row>
    <row r="50" spans="1:10" ht="15.75">
      <c r="A50" s="104"/>
      <c r="B50" s="97"/>
      <c r="C50" s="135"/>
      <c r="D50" s="102"/>
      <c r="E50" s="27" t="s">
        <v>98</v>
      </c>
      <c r="F50" s="32" t="s">
        <v>59</v>
      </c>
      <c r="G50" s="55" t="s">
        <v>49</v>
      </c>
      <c r="H50" s="35"/>
      <c r="I50" s="35"/>
      <c r="J50" s="31"/>
    </row>
    <row r="51" spans="1:10" ht="15.75">
      <c r="A51" s="104"/>
      <c r="B51" s="97"/>
      <c r="C51" s="135"/>
      <c r="D51" s="102"/>
      <c r="E51" s="27" t="s">
        <v>98</v>
      </c>
      <c r="F51" s="32" t="s">
        <v>13</v>
      </c>
      <c r="G51" s="55" t="s">
        <v>50</v>
      </c>
      <c r="H51" s="35"/>
      <c r="I51" s="35"/>
      <c r="J51" s="82"/>
    </row>
    <row r="52" spans="1:10" ht="15.75">
      <c r="A52" s="104"/>
      <c r="B52" s="97"/>
      <c r="C52" s="135"/>
      <c r="D52" s="102"/>
      <c r="E52" s="27" t="s">
        <v>98</v>
      </c>
      <c r="F52" s="32" t="s">
        <v>13</v>
      </c>
      <c r="G52" s="55" t="s">
        <v>51</v>
      </c>
      <c r="H52" s="35"/>
      <c r="I52" s="35"/>
      <c r="J52" s="31"/>
    </row>
    <row r="53" spans="1:10" ht="16.5" thickBot="1">
      <c r="A53" s="104"/>
      <c r="B53" s="97"/>
      <c r="C53" s="135"/>
      <c r="D53" s="102"/>
      <c r="E53" s="27" t="s">
        <v>98</v>
      </c>
      <c r="F53" s="32" t="s">
        <v>13</v>
      </c>
      <c r="G53" s="55" t="s">
        <v>52</v>
      </c>
      <c r="H53" s="35" t="s">
        <v>132</v>
      </c>
      <c r="I53" s="35" t="s">
        <v>132</v>
      </c>
      <c r="J53" s="84">
        <f>I53/H53*100</f>
        <v>100</v>
      </c>
    </row>
    <row r="54" spans="1:10" ht="16.5" thickBot="1">
      <c r="A54" s="104"/>
      <c r="B54" s="97"/>
      <c r="C54" s="135"/>
      <c r="D54" s="102"/>
      <c r="E54" s="27" t="s">
        <v>98</v>
      </c>
      <c r="F54" s="32" t="s">
        <v>13</v>
      </c>
      <c r="G54" s="55" t="s">
        <v>53</v>
      </c>
      <c r="H54" s="35" t="s">
        <v>133</v>
      </c>
      <c r="I54" s="35" t="s">
        <v>133</v>
      </c>
      <c r="J54" s="84">
        <f>I54/H54*100</f>
        <v>100</v>
      </c>
    </row>
    <row r="55" spans="1:10" ht="16.5" thickBot="1">
      <c r="A55" s="104"/>
      <c r="B55" s="97"/>
      <c r="C55" s="135"/>
      <c r="D55" s="102"/>
      <c r="E55" s="27" t="s">
        <v>98</v>
      </c>
      <c r="F55" s="32" t="s">
        <v>13</v>
      </c>
      <c r="G55" s="56" t="s">
        <v>54</v>
      </c>
      <c r="H55" s="35" t="s">
        <v>134</v>
      </c>
      <c r="I55" s="35" t="s">
        <v>134</v>
      </c>
      <c r="J55" s="84">
        <f>I55/H55*100</f>
        <v>100</v>
      </c>
    </row>
    <row r="56" spans="1:10" ht="15.75">
      <c r="A56" s="104"/>
      <c r="B56" s="97"/>
      <c r="C56" s="135"/>
      <c r="D56" s="102"/>
      <c r="E56" s="27" t="s">
        <v>98</v>
      </c>
      <c r="F56" s="32" t="s">
        <v>62</v>
      </c>
      <c r="G56" s="55" t="s">
        <v>55</v>
      </c>
      <c r="H56" s="35"/>
      <c r="I56" s="35"/>
      <c r="J56" s="31"/>
    </row>
    <row r="57" spans="1:10" ht="15.75">
      <c r="A57" s="104"/>
      <c r="B57" s="97"/>
      <c r="C57" s="135"/>
      <c r="D57" s="102"/>
      <c r="E57" s="27" t="s">
        <v>98</v>
      </c>
      <c r="F57" s="32" t="s">
        <v>62</v>
      </c>
      <c r="G57" s="55" t="s">
        <v>102</v>
      </c>
      <c r="H57" s="35"/>
      <c r="I57" s="35"/>
      <c r="J57" s="82"/>
    </row>
    <row r="58" spans="1:10" ht="15.75">
      <c r="A58" s="104"/>
      <c r="B58" s="97"/>
      <c r="C58" s="135"/>
      <c r="D58" s="102"/>
      <c r="E58" s="27" t="s">
        <v>98</v>
      </c>
      <c r="F58" s="32"/>
      <c r="G58" s="55" t="s">
        <v>56</v>
      </c>
      <c r="H58" s="35"/>
      <c r="I58" s="35"/>
      <c r="J58" s="31"/>
    </row>
    <row r="59" spans="1:10" ht="16.5" thickBot="1">
      <c r="A59" s="105"/>
      <c r="B59" s="98"/>
      <c r="C59" s="136"/>
      <c r="D59" s="103"/>
      <c r="E59" s="27" t="s">
        <v>98</v>
      </c>
      <c r="F59" s="43"/>
      <c r="G59" s="57" t="s">
        <v>57</v>
      </c>
      <c r="H59" s="50"/>
      <c r="I59" s="50"/>
      <c r="J59" s="51"/>
    </row>
    <row r="60" spans="1:10" ht="15.75" thickBot="1">
      <c r="A60" s="116" t="s">
        <v>65</v>
      </c>
      <c r="B60" s="129" t="s">
        <v>95</v>
      </c>
      <c r="C60" s="125" t="s">
        <v>94</v>
      </c>
      <c r="D60" s="121" t="s">
        <v>76</v>
      </c>
      <c r="E60" s="27" t="s">
        <v>98</v>
      </c>
      <c r="F60" s="46" t="s">
        <v>10</v>
      </c>
      <c r="G60" s="52" t="s">
        <v>10</v>
      </c>
      <c r="H60" s="89">
        <f>H61+H62+H63</f>
        <v>934.48669</v>
      </c>
      <c r="I60" s="89">
        <f>I61+I62+I63</f>
        <v>630.20953</v>
      </c>
      <c r="J60" s="86">
        <f>I60/H60*100</f>
        <v>67.43911248216922</v>
      </c>
    </row>
    <row r="61" spans="1:10" ht="15.75" thickBot="1">
      <c r="A61" s="116"/>
      <c r="B61" s="129"/>
      <c r="C61" s="125"/>
      <c r="D61" s="121"/>
      <c r="E61" s="27" t="s">
        <v>98</v>
      </c>
      <c r="F61" s="46" t="s">
        <v>58</v>
      </c>
      <c r="G61" s="88" t="s">
        <v>75</v>
      </c>
      <c r="H61" s="91">
        <v>934.48669</v>
      </c>
      <c r="I61" s="91">
        <v>630.20953</v>
      </c>
      <c r="J61" s="90">
        <f>I61/H61*100</f>
        <v>67.43911248216922</v>
      </c>
    </row>
    <row r="62" spans="1:10" ht="15.75" thickBot="1">
      <c r="A62" s="116"/>
      <c r="B62" s="129"/>
      <c r="C62" s="125"/>
      <c r="D62" s="121"/>
      <c r="E62" s="27" t="s">
        <v>98</v>
      </c>
      <c r="F62" s="46" t="s">
        <v>58</v>
      </c>
      <c r="G62" s="88" t="s">
        <v>106</v>
      </c>
      <c r="H62" s="91"/>
      <c r="I62" s="91"/>
      <c r="J62" s="84"/>
    </row>
    <row r="63" spans="1:10" ht="118.5" customHeight="1" thickBot="1">
      <c r="A63" s="117"/>
      <c r="B63" s="97"/>
      <c r="C63" s="126"/>
      <c r="D63" s="102"/>
      <c r="E63" s="27" t="s">
        <v>98</v>
      </c>
      <c r="F63" s="32" t="s">
        <v>58</v>
      </c>
      <c r="G63" s="33" t="s">
        <v>105</v>
      </c>
      <c r="H63" s="58"/>
      <c r="I63" s="58"/>
      <c r="J63" s="87"/>
    </row>
    <row r="64" spans="1:10" ht="15.75" customHeight="1" thickBot="1">
      <c r="A64" s="104" t="s">
        <v>65</v>
      </c>
      <c r="B64" s="97" t="s">
        <v>97</v>
      </c>
      <c r="C64" s="99" t="s">
        <v>96</v>
      </c>
      <c r="D64" s="102" t="s">
        <v>76</v>
      </c>
      <c r="E64" s="27" t="s">
        <v>98</v>
      </c>
      <c r="F64" s="59" t="s">
        <v>10</v>
      </c>
      <c r="G64" s="60" t="s">
        <v>10</v>
      </c>
      <c r="H64" s="30">
        <f>H65+H66+H67+H68+H69+H70+H71</f>
        <v>0</v>
      </c>
      <c r="I64" s="30">
        <f>I65+I66+I67+I68+I69+I70+I71</f>
        <v>0</v>
      </c>
      <c r="J64" s="78">
        <f>J65+J66+J67+J68+J69+J70+J71</f>
        <v>0</v>
      </c>
    </row>
    <row r="65" spans="1:10" ht="15.75">
      <c r="A65" s="104"/>
      <c r="B65" s="97"/>
      <c r="C65" s="100"/>
      <c r="D65" s="102"/>
      <c r="E65" s="27" t="s">
        <v>98</v>
      </c>
      <c r="F65" s="61"/>
      <c r="G65" s="62"/>
      <c r="H65" s="34"/>
      <c r="I65" s="34"/>
      <c r="J65" s="47"/>
    </row>
    <row r="66" spans="1:10" ht="15.75" customHeight="1">
      <c r="A66" s="104"/>
      <c r="B66" s="97"/>
      <c r="C66" s="100"/>
      <c r="D66" s="102"/>
      <c r="E66" s="27" t="s">
        <v>98</v>
      </c>
      <c r="F66" s="32"/>
      <c r="G66" s="62"/>
      <c r="H66" s="35"/>
      <c r="I66" s="35"/>
      <c r="J66" s="31"/>
    </row>
    <row r="67" spans="1:10" ht="15.75">
      <c r="A67" s="104"/>
      <c r="B67" s="97"/>
      <c r="C67" s="100"/>
      <c r="D67" s="102"/>
      <c r="E67" s="27" t="s">
        <v>98</v>
      </c>
      <c r="F67" s="63"/>
      <c r="G67" s="62"/>
      <c r="H67" s="64"/>
      <c r="I67" s="64"/>
      <c r="J67" s="31"/>
    </row>
    <row r="68" spans="1:10" ht="15.75" customHeight="1">
      <c r="A68" s="104"/>
      <c r="B68" s="97"/>
      <c r="C68" s="100"/>
      <c r="D68" s="102"/>
      <c r="E68" s="27" t="s">
        <v>98</v>
      </c>
      <c r="F68" s="63"/>
      <c r="G68" s="62"/>
      <c r="H68" s="64"/>
      <c r="I68" s="64"/>
      <c r="J68" s="31"/>
    </row>
    <row r="69" spans="1:10" ht="15.75">
      <c r="A69" s="104"/>
      <c r="B69" s="97"/>
      <c r="C69" s="100"/>
      <c r="D69" s="102"/>
      <c r="E69" s="27" t="s">
        <v>98</v>
      </c>
      <c r="F69" s="63"/>
      <c r="G69" s="62"/>
      <c r="H69" s="64"/>
      <c r="I69" s="64"/>
      <c r="J69" s="31"/>
    </row>
    <row r="70" spans="1:10" ht="15.75" customHeight="1" thickBot="1">
      <c r="A70" s="104"/>
      <c r="B70" s="97"/>
      <c r="C70" s="100"/>
      <c r="D70" s="102"/>
      <c r="E70" s="27" t="s">
        <v>98</v>
      </c>
      <c r="F70" s="63"/>
      <c r="G70" s="65"/>
      <c r="H70" s="64"/>
      <c r="I70" s="64"/>
      <c r="J70" s="31"/>
    </row>
    <row r="71" spans="1:10" ht="16.5" thickBot="1">
      <c r="A71" s="105"/>
      <c r="B71" s="98"/>
      <c r="C71" s="101"/>
      <c r="D71" s="103"/>
      <c r="E71" s="27" t="s">
        <v>98</v>
      </c>
      <c r="F71" s="32" t="s">
        <v>36</v>
      </c>
      <c r="G71" s="33" t="s">
        <v>64</v>
      </c>
      <c r="H71" s="58"/>
      <c r="I71" s="58"/>
      <c r="J71" s="87"/>
    </row>
    <row r="72" spans="1:10" ht="15.75" thickBot="1">
      <c r="A72" s="95">
        <v>2</v>
      </c>
      <c r="B72" s="97" t="s">
        <v>10</v>
      </c>
      <c r="C72" s="99"/>
      <c r="D72" s="102"/>
      <c r="E72" s="27" t="s">
        <v>98</v>
      </c>
      <c r="F72" s="59" t="s">
        <v>10</v>
      </c>
      <c r="G72" s="60" t="s">
        <v>10</v>
      </c>
      <c r="H72" s="30">
        <f>H73+H74+H75+H76+H77+H78+H79</f>
        <v>0</v>
      </c>
      <c r="I72" s="30">
        <f>I73+I74+I75+I76+I77+I78+I79</f>
        <v>0</v>
      </c>
      <c r="J72" s="78">
        <f>J73+J74+J75+J76+J77+J78+J79</f>
        <v>0</v>
      </c>
    </row>
    <row r="73" spans="1:10" ht="15.75">
      <c r="A73" s="95"/>
      <c r="B73" s="97"/>
      <c r="C73" s="100"/>
      <c r="D73" s="102"/>
      <c r="E73" s="27" t="s">
        <v>98</v>
      </c>
      <c r="F73" s="32" t="s">
        <v>73</v>
      </c>
      <c r="G73" s="62"/>
      <c r="H73" s="34"/>
      <c r="I73" s="34"/>
      <c r="J73" s="47"/>
    </row>
    <row r="74" spans="1:10" ht="15.75">
      <c r="A74" s="95"/>
      <c r="B74" s="97"/>
      <c r="C74" s="100"/>
      <c r="D74" s="102"/>
      <c r="E74" s="27" t="s">
        <v>98</v>
      </c>
      <c r="F74" s="32"/>
      <c r="G74" s="62" t="s">
        <v>66</v>
      </c>
      <c r="H74" s="35"/>
      <c r="I74" s="35"/>
      <c r="J74" s="31"/>
    </row>
    <row r="75" spans="1:10" ht="15.75">
      <c r="A75" s="95"/>
      <c r="B75" s="97"/>
      <c r="C75" s="100"/>
      <c r="D75" s="102"/>
      <c r="E75" s="27" t="s">
        <v>98</v>
      </c>
      <c r="F75" s="63"/>
      <c r="G75" s="62" t="s">
        <v>67</v>
      </c>
      <c r="H75" s="64"/>
      <c r="I75" s="64"/>
      <c r="J75" s="31"/>
    </row>
    <row r="76" spans="1:10" ht="15.75">
      <c r="A76" s="95"/>
      <c r="B76" s="97"/>
      <c r="C76" s="100"/>
      <c r="D76" s="102"/>
      <c r="E76" s="27" t="s">
        <v>98</v>
      </c>
      <c r="F76" s="63"/>
      <c r="G76" s="62" t="s">
        <v>68</v>
      </c>
      <c r="H76" s="64"/>
      <c r="I76" s="64"/>
      <c r="J76" s="31"/>
    </row>
    <row r="77" spans="1:10" ht="15.75">
      <c r="A77" s="95"/>
      <c r="B77" s="97"/>
      <c r="C77" s="100"/>
      <c r="D77" s="102"/>
      <c r="E77" s="27" t="s">
        <v>98</v>
      </c>
      <c r="F77" s="63"/>
      <c r="G77" s="62" t="s">
        <v>69</v>
      </c>
      <c r="H77" s="64"/>
      <c r="I77" s="64"/>
      <c r="J77" s="31"/>
    </row>
    <row r="78" spans="1:10" ht="15.75">
      <c r="A78" s="95"/>
      <c r="B78" s="97"/>
      <c r="C78" s="100"/>
      <c r="D78" s="102"/>
      <c r="E78" s="27" t="s">
        <v>98</v>
      </c>
      <c r="F78" s="63"/>
      <c r="G78" s="65" t="s">
        <v>70</v>
      </c>
      <c r="H78" s="64"/>
      <c r="I78" s="64"/>
      <c r="J78" s="31"/>
    </row>
    <row r="79" spans="1:10" ht="16.5" thickBot="1">
      <c r="A79" s="96"/>
      <c r="B79" s="98"/>
      <c r="C79" s="101"/>
      <c r="D79" s="103"/>
      <c r="E79" s="27" t="s">
        <v>98</v>
      </c>
      <c r="F79" s="66"/>
      <c r="G79" s="67" t="s">
        <v>71</v>
      </c>
      <c r="H79" s="68"/>
      <c r="I79" s="68"/>
      <c r="J79" s="51"/>
    </row>
    <row r="80" spans="2:10" ht="15">
      <c r="B80" s="69"/>
      <c r="C80" s="69"/>
      <c r="D80" s="69"/>
      <c r="E80" s="69"/>
      <c r="F80" s="69"/>
      <c r="G80" s="69"/>
      <c r="H80" s="70"/>
      <c r="I80" s="70"/>
      <c r="J80" s="69"/>
    </row>
    <row r="81" spans="2:10" ht="15">
      <c r="B81" s="69"/>
      <c r="C81" s="69"/>
      <c r="D81" s="69"/>
      <c r="E81" s="69"/>
      <c r="F81" s="69"/>
      <c r="G81" s="69"/>
      <c r="H81" s="70"/>
      <c r="I81" s="70"/>
      <c r="J81" s="69"/>
    </row>
    <row r="82" spans="2:10" ht="15">
      <c r="B82" s="69"/>
      <c r="C82" s="69"/>
      <c r="D82" s="69"/>
      <c r="E82" s="69"/>
      <c r="F82" s="69"/>
      <c r="G82" s="69"/>
      <c r="H82" s="70"/>
      <c r="I82" s="70"/>
      <c r="J82" s="69"/>
    </row>
    <row r="83" spans="2:10" ht="15">
      <c r="B83" s="69"/>
      <c r="C83" s="69"/>
      <c r="D83" s="69"/>
      <c r="E83" s="69"/>
      <c r="F83" s="69"/>
      <c r="G83" s="69"/>
      <c r="H83" s="70"/>
      <c r="I83" s="70"/>
      <c r="J83" s="69"/>
    </row>
    <row r="84" spans="2:10" ht="15">
      <c r="B84" s="69"/>
      <c r="C84" s="69"/>
      <c r="D84" s="69"/>
      <c r="E84" s="69"/>
      <c r="F84" s="69"/>
      <c r="G84" s="69"/>
      <c r="H84" s="70"/>
      <c r="I84" s="70"/>
      <c r="J84" s="69"/>
    </row>
    <row r="85" spans="2:10" ht="15">
      <c r="B85" s="69"/>
      <c r="C85" s="69"/>
      <c r="D85" s="69"/>
      <c r="E85" s="69"/>
      <c r="F85" s="69"/>
      <c r="G85" s="69"/>
      <c r="H85" s="70"/>
      <c r="I85" s="70"/>
      <c r="J85" s="69"/>
    </row>
    <row r="86" spans="2:10" ht="15">
      <c r="B86" s="69"/>
      <c r="C86" s="69"/>
      <c r="D86" s="69"/>
      <c r="E86" s="69"/>
      <c r="F86" s="69"/>
      <c r="G86" s="69"/>
      <c r="H86" s="70"/>
      <c r="I86" s="70"/>
      <c r="J86" s="69"/>
    </row>
    <row r="87" spans="2:10" ht="15">
      <c r="B87" s="69"/>
      <c r="C87" s="69"/>
      <c r="D87" s="69"/>
      <c r="E87" s="69"/>
      <c r="F87" s="69"/>
      <c r="G87" s="69"/>
      <c r="H87" s="70"/>
      <c r="I87" s="70"/>
      <c r="J87" s="69"/>
    </row>
    <row r="88" spans="2:10" ht="15">
      <c r="B88" s="69"/>
      <c r="C88" s="69"/>
      <c r="D88" s="69"/>
      <c r="E88" s="69"/>
      <c r="F88" s="69"/>
      <c r="G88" s="69"/>
      <c r="H88" s="70"/>
      <c r="I88" s="70"/>
      <c r="J88" s="69"/>
    </row>
    <row r="89" spans="2:10" ht="15">
      <c r="B89" s="69"/>
      <c r="C89" s="69"/>
      <c r="D89" s="69"/>
      <c r="E89" s="69"/>
      <c r="F89" s="69"/>
      <c r="G89" s="69"/>
      <c r="H89" s="70"/>
      <c r="I89" s="70"/>
      <c r="J89" s="69"/>
    </row>
    <row r="90" spans="2:10" ht="15">
      <c r="B90" s="69"/>
      <c r="C90" s="69"/>
      <c r="D90" s="69"/>
      <c r="E90" s="69"/>
      <c r="F90" s="69"/>
      <c r="G90" s="69"/>
      <c r="H90" s="70"/>
      <c r="I90" s="70"/>
      <c r="J90" s="69"/>
    </row>
  </sheetData>
  <sheetProtection/>
  <mergeCells count="50">
    <mergeCell ref="C16:C20"/>
    <mergeCell ref="B16:B20"/>
    <mergeCell ref="A16:A20"/>
    <mergeCell ref="D16:D20"/>
    <mergeCell ref="D27:D32"/>
    <mergeCell ref="C27:C32"/>
    <mergeCell ref="B27:B32"/>
    <mergeCell ref="A27:A32"/>
    <mergeCell ref="A1:J3"/>
    <mergeCell ref="B5:B6"/>
    <mergeCell ref="C5:C6"/>
    <mergeCell ref="D5:D6"/>
    <mergeCell ref="H5:J5"/>
    <mergeCell ref="E5:G5"/>
    <mergeCell ref="B60:B63"/>
    <mergeCell ref="A60:A63"/>
    <mergeCell ref="C21:C26"/>
    <mergeCell ref="D21:D26"/>
    <mergeCell ref="B21:B26"/>
    <mergeCell ref="A21:A26"/>
    <mergeCell ref="C42:C59"/>
    <mergeCell ref="D42:D59"/>
    <mergeCell ref="D33:D36"/>
    <mergeCell ref="C33:C36"/>
    <mergeCell ref="B33:B36"/>
    <mergeCell ref="A33:A36"/>
    <mergeCell ref="C60:C63"/>
    <mergeCell ref="D60:D63"/>
    <mergeCell ref="B42:B59"/>
    <mergeCell ref="A42:A59"/>
    <mergeCell ref="D37:D41"/>
    <mergeCell ref="C37:C41"/>
    <mergeCell ref="B37:B41"/>
    <mergeCell ref="A37:A41"/>
    <mergeCell ref="B9:B13"/>
    <mergeCell ref="D14:D15"/>
    <mergeCell ref="C14:C15"/>
    <mergeCell ref="A14:A15"/>
    <mergeCell ref="B14:B15"/>
    <mergeCell ref="A9:A13"/>
    <mergeCell ref="C9:C13"/>
    <mergeCell ref="D9:D13"/>
    <mergeCell ref="A72:A79"/>
    <mergeCell ref="B72:B79"/>
    <mergeCell ref="C72:C79"/>
    <mergeCell ref="D72:D79"/>
    <mergeCell ref="D64:D71"/>
    <mergeCell ref="C64:C71"/>
    <mergeCell ref="B64:B71"/>
    <mergeCell ref="A64:A71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ISM</cp:lastModifiedBy>
  <cp:lastPrinted>2018-04-03T10:19:45Z</cp:lastPrinted>
  <dcterms:created xsi:type="dcterms:W3CDTF">2017-10-14T09:34:29Z</dcterms:created>
  <dcterms:modified xsi:type="dcterms:W3CDTF">2023-02-08T09:54:05Z</dcterms:modified>
  <cp:category/>
  <cp:version/>
  <cp:contentType/>
  <cp:contentStatus/>
</cp:coreProperties>
</file>